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787" firstSheet="1" activeTab="1"/>
  </bookViews>
  <sheets>
    <sheet name="HPP ADVANCE" sheetId="1" state="hidden" r:id="rId1"/>
    <sheet name="EMS-RAC FUNDS" sheetId="2" r:id="rId2"/>
    <sheet name="RAC SYSTEMS DEVELOPMENT FUNDS" sheetId="3" r:id="rId3"/>
    <sheet name="LPG FUNDS" sheetId="4" r:id="rId4"/>
    <sheet name="EI FUND" sheetId="5" r:id="rId5"/>
  </sheets>
  <definedNames>
    <definedName name="_xlnm.Print_Area" localSheetId="4">'EI FUND'!$A$1:$T$206</definedName>
    <definedName name="_xlnm.Print_Area" localSheetId="1">'EMS-RAC FUNDS'!$A$1:$T$208</definedName>
    <definedName name="_xlnm.Print_Area" localSheetId="3">'LPG FUNDS'!$A$1:$T$206</definedName>
    <definedName name="_xlnm.Print_Area" localSheetId="2">'RAC SYSTEMS DEVELOPMENT FUNDS'!$A$1:$T$206</definedName>
    <definedName name="_xlnm.Print_Titles" localSheetId="4">'EI FUND'!$A:$B,'EI FUND'!$1:$15</definedName>
    <definedName name="_xlnm.Print_Titles" localSheetId="1">'EMS-RAC FUNDS'!$A:$B,'EMS-RAC FUNDS'!$1:$17</definedName>
    <definedName name="_xlnm.Print_Titles" localSheetId="3">'LPG FUNDS'!$A:$B,'LPG FUNDS'!$1:$15</definedName>
    <definedName name="_xlnm.Print_Titles" localSheetId="2">'RAC SYSTEMS DEVELOPMENT FUNDS'!$A:$B,'RAC SYSTEMS DEVELOPMENT FUNDS'!$1:$15</definedName>
  </definedNames>
  <calcPr fullCalcOnLoad="1"/>
</workbook>
</file>

<file path=xl/sharedStrings.xml><?xml version="1.0" encoding="utf-8"?>
<sst xmlns="http://schemas.openxmlformats.org/spreadsheetml/2006/main" count="865" uniqueCount="211">
  <si>
    <t>PERSONNEL</t>
  </si>
  <si>
    <t>FRINGE BENEFITS</t>
  </si>
  <si>
    <t>Fringe Benefits</t>
  </si>
  <si>
    <t>TRAVEL</t>
  </si>
  <si>
    <t>EQUIPMENT</t>
  </si>
  <si>
    <t>SUPPLIES</t>
  </si>
  <si>
    <t>CONTRACTUAL</t>
  </si>
  <si>
    <t>OTHER</t>
  </si>
  <si>
    <t>Mobile Medical Assets</t>
  </si>
  <si>
    <t>Pharmaceutical Caches</t>
  </si>
  <si>
    <t>Name and Phone Number of Person Completing Report:</t>
  </si>
  <si>
    <t>1st Quarter</t>
  </si>
  <si>
    <t>2nd Quarter</t>
  </si>
  <si>
    <t>3rd Quarter</t>
  </si>
  <si>
    <t>4th Quarter</t>
  </si>
  <si>
    <t>Total Expenditures</t>
  </si>
  <si>
    <t>1st Quarter Totals</t>
  </si>
  <si>
    <t>2nd Quarter Totals</t>
  </si>
  <si>
    <t>3rd Quarter Totals</t>
  </si>
  <si>
    <t>4th Quarter Totals</t>
  </si>
  <si>
    <t>Enter $ Amounts Below</t>
  </si>
  <si>
    <t>TOTAL HPP PROGRESS AMOUNTS</t>
  </si>
  <si>
    <t>Critical Infrastructure</t>
  </si>
  <si>
    <t>MRC</t>
  </si>
  <si>
    <t>Other</t>
  </si>
  <si>
    <t>EMS</t>
  </si>
  <si>
    <t>Community Health Centers</t>
  </si>
  <si>
    <t>List employees</t>
  </si>
  <si>
    <t>CAPABILITY 1:  Healthcare System Preparedness</t>
  </si>
  <si>
    <t>Function 1 - Develop, refine, or sustain Healthcare Coalitions</t>
  </si>
  <si>
    <t>Function 2 - Coordinate healthcare planning to prepare the healthcare system for a disaster</t>
  </si>
  <si>
    <t>Function 3 - Identify and prioritize essential healthcare assets and services</t>
  </si>
  <si>
    <t>Function 4 - Determine gaps in the healthcare preparedness and identify resources for mitigation of these gaps</t>
  </si>
  <si>
    <t>Function 5 - Coordinate training to assist healthcare responders to develop the necessary skills in order to respond</t>
  </si>
  <si>
    <t>Function 6 - Improve healthcare response capabilities through coordinated exercise and evaluation</t>
  </si>
  <si>
    <t>Function 7 - Coordinate with planning for at-risk individuals and those with special medical needs</t>
  </si>
  <si>
    <t>CAPABILITY 2:  Healthcare Recovery</t>
  </si>
  <si>
    <t>Function 1 - Develop recovery processes for the healthcare delivery system</t>
  </si>
  <si>
    <t>Function 2 - Assist healthcare organizations to implement Continuity of Operations (COOP)</t>
  </si>
  <si>
    <t>CAPABILITY 3:  Emergency Operations Coordination</t>
  </si>
  <si>
    <t>Function 1 - Healthcare organization multi-agency representation and coordination with emergency operations</t>
  </si>
  <si>
    <t>Function 2 - Assess and notify stakeholders of healthcare delivery status</t>
  </si>
  <si>
    <t>Function 3 - Support healthcare response efforts through coordination of resources</t>
  </si>
  <si>
    <t>Function 4 - Demobilize and evaluate healthcare operations</t>
  </si>
  <si>
    <t>CAPABILITY 5:  Fatality Management</t>
  </si>
  <si>
    <t>Function 1 - Coordinate surges of deaths and human remains at healthcare organizations with community fatality management operations</t>
  </si>
  <si>
    <t>Function 2 - Coordinate surges of concerned citizens with community agencies responsible for family assistance</t>
  </si>
  <si>
    <t>Function 3 - Mental / behavioral support at the healthcare organization level</t>
  </si>
  <si>
    <t>CAPABILITY 6:  Information Sharing</t>
  </si>
  <si>
    <t>Function 1 - Provide healthcare situational awareness that contributes to the incident common operating picture</t>
  </si>
  <si>
    <t>Function 2 - Develop, refine, and sustain redundant, interoperable communication systems</t>
  </si>
  <si>
    <t>CAPABILITY 10:  Medical Surge</t>
  </si>
  <si>
    <t>Function 1 - The Healthcare Coalition assists with the coordination of the healthcare organization response during incidents that require medical surge</t>
  </si>
  <si>
    <t>Function 2 - Coordinate integrated healthcare surge operations with pre-hospital Emergency Medical Services (EMS) operations</t>
  </si>
  <si>
    <t>Function 3 - Assist healthcare organizations with surge capacity and capability</t>
  </si>
  <si>
    <t>Function 4 - Develop Crisis Standards of Care guidance</t>
  </si>
  <si>
    <t>Function 5 - Provide assistance to healthcare organizations regarding evacuation and shelter in place operations</t>
  </si>
  <si>
    <t>CAPABILITY 14:  Responder Safety and Health</t>
  </si>
  <si>
    <t>Function 1 - Assist healthcare organizations with additional pharmaceutical protection for healthcare workers</t>
  </si>
  <si>
    <t>Function 2 - Provide assistance to healthcare organizations with access to additional Personal Protective Equipment (PPE) for healthcare workers during response</t>
  </si>
  <si>
    <t>CAPABILITY 15:  Volunteer Management</t>
  </si>
  <si>
    <t>Function 1 - Participate with volunteer planning processes to determine the need for volunteers in healthcare organizations</t>
  </si>
  <si>
    <t>Function 2 - Volunteer notification for healthcare response needs</t>
  </si>
  <si>
    <t>Function 3 - Organization and assignment of volunteers</t>
  </si>
  <si>
    <t>Function 4 - Coordinate the demobilization of volunteers</t>
  </si>
  <si>
    <t>DEPARTMENT OF STATE HEALTH SERVICES</t>
  </si>
  <si>
    <t>Estimated Cash Outlays for the Advance Period JUSTIFICATION</t>
  </si>
  <si>
    <t>ADVANCE REQUEST/EXPENDITURE REPORT</t>
  </si>
  <si>
    <t>HPP ADVANCES ONLY</t>
  </si>
  <si>
    <t>HOSPITAL PREPAREDNESS PROGRAM ATTACHMENT</t>
  </si>
  <si>
    <t>TOTAL:</t>
  </si>
  <si>
    <t xml:space="preserve">Contractor Name:  </t>
  </si>
  <si>
    <t>Item #</t>
  </si>
  <si>
    <t>Item Description</t>
  </si>
  <si>
    <t>Amount</t>
  </si>
  <si>
    <t>Reimbursement Request for the month of:</t>
  </si>
  <si>
    <t>1.</t>
  </si>
  <si>
    <t>Advance Request for the month of:</t>
  </si>
  <si>
    <t>2.</t>
  </si>
  <si>
    <t>3.</t>
  </si>
  <si>
    <t>DESCRIPTION</t>
  </si>
  <si>
    <t>AMOUNT</t>
  </si>
  <si>
    <t>4.</t>
  </si>
  <si>
    <t>5.</t>
  </si>
  <si>
    <t>Total HPP Expenditures (as recorded in General Ledger)</t>
  </si>
  <si>
    <t>6.</t>
  </si>
  <si>
    <t>7.</t>
  </si>
  <si>
    <t>Less: Total HPP Program Income (as recorded in the General Ledger)</t>
  </si>
  <si>
    <t>8.</t>
  </si>
  <si>
    <t>9.</t>
  </si>
  <si>
    <t>Net Cumulative HPP Expenditures</t>
  </si>
  <si>
    <t>10</t>
  </si>
  <si>
    <t>11.</t>
  </si>
  <si>
    <t>Estimated HPP Cash Outlays for the Advance Period</t>
  </si>
  <si>
    <t>12.</t>
  </si>
  <si>
    <t>13.</t>
  </si>
  <si>
    <t>Total of HPP Expenditures and Advance</t>
  </si>
  <si>
    <t>14.</t>
  </si>
  <si>
    <t>15.</t>
  </si>
  <si>
    <t xml:space="preserve">Less: DSHS HPP Payments Previously Requested </t>
  </si>
  <si>
    <t>16.</t>
  </si>
  <si>
    <t>17.</t>
  </si>
  <si>
    <t>Net HPP Advance Requested</t>
  </si>
  <si>
    <t>18.</t>
  </si>
  <si>
    <t>19.</t>
  </si>
  <si>
    <t>20.</t>
  </si>
  <si>
    <t>Instructions</t>
  </si>
  <si>
    <t>21.</t>
  </si>
  <si>
    <r>
      <t>If you elected to use the monthly</t>
    </r>
    <r>
      <rPr>
        <u val="single"/>
        <sz val="10"/>
        <rFont val="Arial"/>
        <family val="2"/>
      </rPr>
      <t xml:space="preserve"> advance option,</t>
    </r>
    <r>
      <rPr>
        <sz val="10"/>
        <rFont val="Arial"/>
        <family val="2"/>
      </rPr>
      <t xml:space="preserve"> this </t>
    </r>
    <r>
      <rPr>
        <b/>
        <sz val="10"/>
        <rFont val="Arial"/>
        <family val="2"/>
      </rPr>
      <t xml:space="preserve">form must be completed </t>
    </r>
    <r>
      <rPr>
        <sz val="10"/>
        <rFont val="Arial"/>
        <family val="2"/>
      </rPr>
      <t xml:space="preserve">and submitted with the monthly State of Texas Purchase Voucher (Form B-13).  Enter the “Net Program Advance Requested for Current Month” amount from line 7 on the State of Texas Purchase Voucher (Form B-13) in box #13 – Document Amount and box # 23 – Amount.  </t>
    </r>
  </si>
  <si>
    <t>22.</t>
  </si>
  <si>
    <t>23.</t>
  </si>
  <si>
    <r>
      <t>Line 1: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Total Expenditures (as recorded in G/L</t>
    </r>
    <r>
      <rPr>
        <b/>
        <sz val="10"/>
        <rFont val="Arial"/>
        <family val="2"/>
      </rPr>
      <t xml:space="preserve">) - </t>
    </r>
    <r>
      <rPr>
        <sz val="10"/>
        <rFont val="Arial"/>
        <family val="2"/>
      </rPr>
      <t>(Auto-Calculation) Update the Expenditures Tab with the accurate cumulative actual expenditures to date as recorded in the General Ledger on line 1.</t>
    </r>
  </si>
  <si>
    <t>24.</t>
  </si>
  <si>
    <r>
      <t>Line 2: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Less: Program Income (as recorded in General Ledger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– Enter cumulative program income on line 2.</t>
    </r>
  </si>
  <si>
    <t>25.</t>
  </si>
  <si>
    <r>
      <t>Line 3</t>
    </r>
    <r>
      <rPr>
        <b/>
        <sz val="10"/>
        <rFont val="Arial"/>
        <family val="2"/>
      </rPr>
      <t xml:space="preserve">: </t>
    </r>
    <r>
      <rPr>
        <b/>
        <u val="single"/>
        <sz val="10"/>
        <rFont val="Arial"/>
        <family val="2"/>
      </rPr>
      <t>Net Cumulative Expenditures</t>
    </r>
    <r>
      <rPr>
        <sz val="10"/>
        <rFont val="Arial"/>
        <family val="2"/>
      </rPr>
      <t xml:space="preserve"> – (Auto-calculation) Subtract line 2 from line 1 to arrive at net cumulative expenditures.</t>
    </r>
  </si>
  <si>
    <t>26.</t>
  </si>
  <si>
    <r>
      <t>Line 4: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Estimated Cash Outlays for the Advance Period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– (Auto-calculation)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Enter the estimated cash outlays for the advance period under the 'Estimated Cash Outlays for the Advance Period JUSTIFICATION' section on this tab.  </t>
    </r>
  </si>
  <si>
    <t>27.</t>
  </si>
  <si>
    <r>
      <t>Line 5: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Total of Expenditures and Advance</t>
    </r>
    <r>
      <rPr>
        <sz val="10"/>
        <rFont val="Arial"/>
        <family val="2"/>
      </rPr>
      <t xml:space="preserve"> – (Auto-calculation) Add line 3 and line 4 to arrive at the total of cumulative actual expenditures and estimated cash outlays for the advance period.</t>
    </r>
  </si>
  <si>
    <t>28.</t>
  </si>
  <si>
    <r>
      <t xml:space="preserve">Line 6: </t>
    </r>
    <r>
      <rPr>
        <b/>
        <u val="single"/>
        <sz val="10"/>
        <rFont val="Arial"/>
        <family val="2"/>
      </rPr>
      <t xml:space="preserve"> Less: DSHS Program Payments Previously Requested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– Enter the total amount of all DSHS payments previously requested on line 6.</t>
    </r>
  </si>
  <si>
    <t>29.</t>
  </si>
  <si>
    <t>30.</t>
  </si>
  <si>
    <r>
      <t xml:space="preserve">Line 7: </t>
    </r>
    <r>
      <rPr>
        <b/>
        <u val="single"/>
        <sz val="10"/>
        <rFont val="Arial"/>
        <family val="2"/>
      </rPr>
      <t>Net Advance Requested for Current Month</t>
    </r>
    <r>
      <rPr>
        <sz val="10"/>
        <rFont val="Arial"/>
        <family val="2"/>
      </rPr>
      <t xml:space="preserve"> – (Auto-calculation) Subtract line 6 (DSHS Payments Previously Requested) from line 5 (Total of Expenditures and Advance) to arrive at the Net Advance Requested.</t>
    </r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</si>
  <si>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</si>
  <si>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</si>
  <si>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</si>
  <si>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</si>
  <si>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</si>
  <si>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</si>
  <si>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</si>
  <si>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</si>
  <si>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</si>
  <si>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</si>
  <si>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</si>
  <si>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</si>
  <si>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All Non-Personnel Indirect Costs</t>
  </si>
  <si>
    <t xml:space="preserve">Report TOTAL costs for each Conference attended on a single line.  </t>
  </si>
  <si>
    <t>July 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</si>
  <si>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</si>
  <si>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</si>
  <si>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</si>
  <si>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</si>
  <si>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</si>
  <si>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</si>
  <si>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</si>
  <si>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</si>
  <si>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</si>
  <si>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</si>
  <si>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</si>
  <si>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 xml:space="preserve">FY17 HPP Progress </t>
  </si>
  <si>
    <t>FY17 HPP Program</t>
  </si>
  <si>
    <t>Administrative Costs</t>
  </si>
  <si>
    <t>Program Costs</t>
  </si>
  <si>
    <t>Program Income</t>
  </si>
  <si>
    <t>TOTAL of ADMINISTRATIVE and PROGRAM COSTS</t>
  </si>
  <si>
    <t xml:space="preserve">TOTAL COSTS </t>
  </si>
  <si>
    <t>List each individual expense.</t>
  </si>
  <si>
    <t xml:space="preserve">Name &amp; phone number of Person Completing this Form  </t>
  </si>
  <si>
    <t>MONTHLY BREAKDOWN OF PROGRAM &amp; ADMINISTRATIVE COSTS</t>
  </si>
  <si>
    <t>TOTAL COSTS</t>
  </si>
  <si>
    <t>Local Travel</t>
  </si>
  <si>
    <t>INDIRECT COSTS</t>
  </si>
  <si>
    <t xml:space="preserve"> </t>
  </si>
  <si>
    <t xml:space="preserve">List each individual expense.  </t>
  </si>
  <si>
    <t>List costs by individual, if applicable and report all Non-Personnel indirect costs as one lump sum.</t>
  </si>
  <si>
    <t>INDIRECT</t>
  </si>
  <si>
    <r>
      <t xml:space="preserve">Report TOTAL costs for each Conference and each </t>
    </r>
    <r>
      <rPr>
        <b/>
        <i/>
        <u val="single"/>
        <sz val="10"/>
        <color indexed="10"/>
        <rFont val="Arial Narrow"/>
        <family val="2"/>
      </rPr>
      <t>PERSON</t>
    </r>
    <r>
      <rPr>
        <b/>
        <sz val="10"/>
        <color indexed="10"/>
        <rFont val="Arial Narrow"/>
        <family val="2"/>
      </rPr>
      <t xml:space="preserve"> attended on a single line.  </t>
    </r>
  </si>
  <si>
    <t>RAC NAME</t>
  </si>
  <si>
    <t>In Support of Reimbursement Requests for</t>
  </si>
  <si>
    <t xml:space="preserve">In Support of Reimbursement Requests for </t>
  </si>
  <si>
    <t>July 2022</t>
  </si>
  <si>
    <t xml:space="preserve">Total Unexpended Funds </t>
  </si>
  <si>
    <t>Total of Program &amp; Administrative Costs</t>
  </si>
  <si>
    <t>EMS/RAC EXPENDITURES</t>
  </si>
  <si>
    <t>Total Funds Available for
 Current Year</t>
  </si>
  <si>
    <t>Current FY Activities</t>
  </si>
  <si>
    <t>CURRENT FISCAL YEAR (FY)</t>
  </si>
  <si>
    <t xml:space="preserve">Current FY EMS/RAC Allocation Amount </t>
  </si>
  <si>
    <t>Current FY EMS/RAC Expenditures</t>
  </si>
  <si>
    <t>Less:  Unexpended Prior FY Carryforward (if any)</t>
  </si>
  <si>
    <t>Data Check</t>
  </si>
  <si>
    <t>Total RAC SYSTEMS DEVELOPMENT Expenditures</t>
  </si>
  <si>
    <t xml:space="preserve">RAC SYSTEMS DEVELOPMENT Allocation Amount </t>
  </si>
  <si>
    <t xml:space="preserve">1st Quarter Totals </t>
  </si>
  <si>
    <t xml:space="preserve">September  </t>
  </si>
  <si>
    <t xml:space="preserve">October  </t>
  </si>
  <si>
    <t xml:space="preserve">December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</si>
  <si>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</si>
  <si>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</si>
  <si>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</si>
  <si>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</si>
  <si>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</si>
  <si>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</si>
  <si>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</si>
  <si>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</si>
  <si>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November</t>
  </si>
  <si>
    <t>February</t>
  </si>
  <si>
    <t>March</t>
  </si>
  <si>
    <t xml:space="preserve">RAC SYSTEMS DEVELOPMENT EXPENDITURES  </t>
  </si>
  <si>
    <t xml:space="preserve">November </t>
  </si>
  <si>
    <r>
      <t xml:space="preserve">SUPPORT DOCUMENT </t>
    </r>
    <r>
      <rPr>
        <b/>
        <sz val="8"/>
        <rFont val="Arial Narrow"/>
        <family val="2"/>
      </rPr>
      <t>revised 5/12/22</t>
    </r>
  </si>
  <si>
    <t xml:space="preserve">LPG EXPENDITURES  </t>
  </si>
  <si>
    <t xml:space="preserve">LPG Allocation Amount </t>
  </si>
  <si>
    <t>Total LPG Expenditures</t>
  </si>
  <si>
    <t xml:space="preserve">EI Allocation Amount </t>
  </si>
  <si>
    <t xml:space="preserve">EI EXPENDITURES  </t>
  </si>
  <si>
    <t>Total EI Expenditures</t>
  </si>
  <si>
    <r>
      <t xml:space="preserve">Prior FY Year EMS/RAC Carryforward </t>
    </r>
    <r>
      <rPr>
        <b/>
        <sz val="11"/>
        <color indexed="10"/>
        <rFont val="Arial Narrow"/>
        <family val="2"/>
      </rPr>
      <t>FY 2023 - 2024 Carry over from Contract Number # _______________________</t>
    </r>
  </si>
  <si>
    <r>
      <t xml:space="preserve">Total Unexpended Funds </t>
    </r>
    <r>
      <rPr>
        <b/>
        <sz val="11"/>
        <color indexed="10"/>
        <rFont val="Arial Narrow"/>
        <family val="2"/>
      </rPr>
      <t>(</t>
    </r>
    <r>
      <rPr>
        <b/>
        <sz val="11"/>
        <color indexed="10"/>
        <rFont val="Arial Narrow"/>
        <family val="2"/>
      </rPr>
      <t>Subject to Carryforward)</t>
    </r>
    <r>
      <rPr>
        <b/>
        <sz val="11"/>
        <rFont val="Arial Narrow"/>
        <family val="2"/>
      </rPr>
      <t xml:space="preserve">  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</si>
</sst>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"/>
    <numFmt numFmtId="166" formatCode="[&lt;=9999999]###\-####;\(###\)\ ###\-####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dddd\,\ mmmm\ d\,\ yyyy"/>
    <numFmt numFmtId="175" formatCode="[$-409]mmmm\-yy;@"/>
    <numFmt numFmtId="176" formatCode="[$-409]mmm\-yy;@"/>
    <numFmt numFmtId="177" formatCode="[$-409]h:mm:ss\ AM/PM"/>
  </numFmts>
  <fonts count="6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u val="single"/>
      <sz val="10"/>
      <color indexed="10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strike/>
      <sz val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color indexed="10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 Narrow"/>
      <family val="2"/>
    </font>
    <font>
      <b/>
      <sz val="22"/>
      <color indexed="10"/>
      <name val="Arial Narrow"/>
      <family val="2"/>
    </font>
    <font>
      <b/>
      <sz val="1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 Narrow"/>
      <family val="2"/>
    </font>
    <font>
      <b/>
      <sz val="18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22"/>
      <color rgb="FFFF00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47"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165" fontId="0" fillId="33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0" fillId="34" borderId="0" xfId="0" applyNumberFormat="1" applyFill="1" applyAlignment="1" applyProtection="1">
      <alignment/>
      <protection locked="0"/>
    </xf>
    <xf numFmtId="49" fontId="0" fillId="0" borderId="0" xfId="0" applyNumberForma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right" vertical="top" wrapText="1"/>
      <protection/>
    </xf>
    <xf numFmtId="0" fontId="0" fillId="34" borderId="10" xfId="0" applyFill="1" applyBorder="1" applyAlignment="1" applyProtection="1">
      <alignment wrapText="1"/>
      <protection locked="0"/>
    </xf>
    <xf numFmtId="165" fontId="0" fillId="34" borderId="10" xfId="0" applyNumberFormat="1" applyFill="1" applyBorder="1" applyAlignment="1" applyProtection="1">
      <alignment/>
      <protection locked="0"/>
    </xf>
    <xf numFmtId="49" fontId="0" fillId="34" borderId="0" xfId="0" applyNumberForma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/>
      <protection/>
    </xf>
    <xf numFmtId="44" fontId="0" fillId="33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 horizontal="right" vertical="top" wrapText="1"/>
      <protection/>
    </xf>
    <xf numFmtId="44" fontId="0" fillId="34" borderId="0" xfId="0" applyNumberFormat="1" applyFont="1" applyFill="1" applyAlignment="1" applyProtection="1">
      <alignment/>
      <protection locked="0"/>
    </xf>
    <xf numFmtId="44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Alignment="1" applyProtection="1">
      <alignment horizontal="right" vertical="top" wrapText="1"/>
      <protection/>
    </xf>
    <xf numFmtId="44" fontId="0" fillId="34" borderId="11" xfId="0" applyNumberFormat="1" applyFont="1" applyFill="1" applyBorder="1" applyAlignment="1" applyProtection="1">
      <alignment/>
      <protection locked="0"/>
    </xf>
    <xf numFmtId="44" fontId="0" fillId="33" borderId="11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49" fontId="0" fillId="34" borderId="12" xfId="0" applyNumberFormat="1" applyFill="1" applyBorder="1" applyAlignment="1" applyProtection="1">
      <alignment/>
      <protection locked="0"/>
    </xf>
    <xf numFmtId="0" fontId="11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35" borderId="0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 horizontal="center"/>
    </xf>
    <xf numFmtId="0" fontId="16" fillId="35" borderId="0" xfId="0" applyFont="1" applyFill="1" applyAlignment="1">
      <alignment horizontal="center"/>
    </xf>
    <xf numFmtId="0" fontId="12" fillId="35" borderId="0" xfId="0" applyFont="1" applyFill="1" applyBorder="1" applyAlignment="1">
      <alignment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17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7" fillId="35" borderId="0" xfId="0" applyFont="1" applyFill="1" applyAlignment="1">
      <alignment vertical="center" wrapText="1"/>
    </xf>
    <xf numFmtId="49" fontId="17" fillId="35" borderId="13" xfId="0" applyNumberFormat="1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/>
    </xf>
    <xf numFmtId="0" fontId="13" fillId="35" borderId="0" xfId="0" applyFont="1" applyFill="1" applyAlignment="1">
      <alignment/>
    </xf>
    <xf numFmtId="0" fontId="12" fillId="35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35" borderId="0" xfId="0" applyFont="1" applyFill="1" applyBorder="1" applyAlignment="1">
      <alignment horizontal="center" vertical="center" wrapText="1"/>
    </xf>
    <xf numFmtId="0" fontId="13" fillId="35" borderId="0" xfId="0" applyFont="1" applyFill="1" applyAlignment="1">
      <alignment vertical="center" wrapText="1"/>
    </xf>
    <xf numFmtId="0" fontId="15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 vertical="center"/>
    </xf>
    <xf numFmtId="0" fontId="14" fillId="32" borderId="17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 applyProtection="1">
      <alignment/>
      <protection/>
    </xf>
    <xf numFmtId="0" fontId="14" fillId="32" borderId="0" xfId="0" applyFont="1" applyFill="1" applyBorder="1" applyAlignment="1" applyProtection="1">
      <alignment horizontal="center" vertical="center" wrapText="1"/>
      <protection/>
    </xf>
    <xf numFmtId="0" fontId="12" fillId="32" borderId="0" xfId="0" applyFont="1" applyFill="1" applyBorder="1" applyAlignment="1" applyProtection="1">
      <alignment horizontal="center"/>
      <protection/>
    </xf>
    <xf numFmtId="0" fontId="13" fillId="32" borderId="19" xfId="0" applyFont="1" applyFill="1" applyBorder="1" applyAlignment="1" applyProtection="1">
      <alignment horizontal="center" vertical="center" wrapText="1"/>
      <protection/>
    </xf>
    <xf numFmtId="0" fontId="12" fillId="32" borderId="20" xfId="0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/>
    </xf>
    <xf numFmtId="0" fontId="12" fillId="32" borderId="11" xfId="0" applyFont="1" applyFill="1" applyBorder="1" applyAlignment="1" applyProtection="1">
      <alignment horizontal="center"/>
      <protection/>
    </xf>
    <xf numFmtId="0" fontId="12" fillId="32" borderId="21" xfId="0" applyFont="1" applyFill="1" applyBorder="1" applyAlignment="1" applyProtection="1">
      <alignment horizontal="center"/>
      <protection/>
    </xf>
    <xf numFmtId="49" fontId="12" fillId="32" borderId="0" xfId="0" applyNumberFormat="1" applyFont="1" applyFill="1" applyBorder="1" applyAlignment="1" applyProtection="1">
      <alignment/>
      <protection/>
    </xf>
    <xf numFmtId="0" fontId="15" fillId="32" borderId="0" xfId="0" applyFont="1" applyFill="1" applyBorder="1" applyAlignment="1" applyProtection="1">
      <alignment horizontal="center" vertical="center"/>
      <protection/>
    </xf>
    <xf numFmtId="0" fontId="12" fillId="32" borderId="19" xfId="0" applyFont="1" applyFill="1" applyBorder="1" applyAlignment="1" applyProtection="1">
      <alignment/>
      <protection/>
    </xf>
    <xf numFmtId="0" fontId="17" fillId="32" borderId="22" xfId="0" applyFont="1" applyFill="1" applyBorder="1" applyAlignment="1">
      <alignment vertical="center" wrapText="1"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 horizontal="left" vertical="center"/>
    </xf>
    <xf numFmtId="0" fontId="17" fillId="32" borderId="14" xfId="0" applyFont="1" applyFill="1" applyBorder="1" applyAlignment="1">
      <alignment horizontal="right"/>
    </xf>
    <xf numFmtId="49" fontId="12" fillId="32" borderId="0" xfId="0" applyNumberFormat="1" applyFont="1" applyFill="1" applyBorder="1" applyAlignment="1" applyProtection="1">
      <alignment horizontal="center" vertical="center"/>
      <protection/>
    </xf>
    <xf numFmtId="0" fontId="16" fillId="32" borderId="0" xfId="0" applyNumberFormat="1" applyFont="1" applyFill="1" applyBorder="1" applyAlignment="1" applyProtection="1">
      <alignment horizontal="center" vertical="center" wrapText="1"/>
      <protection/>
    </xf>
    <xf numFmtId="0" fontId="12" fillId="32" borderId="19" xfId="0" applyFont="1" applyFill="1" applyBorder="1" applyAlignment="1" applyProtection="1">
      <alignment horizontal="center" vertical="center"/>
      <protection/>
    </xf>
    <xf numFmtId="0" fontId="16" fillId="35" borderId="0" xfId="0" applyFont="1" applyFill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12" fillId="35" borderId="0" xfId="0" applyFont="1" applyFill="1" applyAlignment="1" applyProtection="1">
      <alignment horizontal="center"/>
      <protection/>
    </xf>
    <xf numFmtId="0" fontId="16" fillId="35" borderId="0" xfId="0" applyFont="1" applyFill="1" applyAlignment="1" applyProtection="1">
      <alignment horizontal="center"/>
      <protection/>
    </xf>
    <xf numFmtId="0" fontId="13" fillId="32" borderId="10" xfId="0" applyFont="1" applyFill="1" applyBorder="1" applyAlignment="1">
      <alignment horizontal="left" vertical="center" wrapText="1"/>
    </xf>
    <xf numFmtId="44" fontId="12" fillId="36" borderId="10" xfId="0" applyNumberFormat="1" applyFont="1" applyFill="1" applyBorder="1" applyAlignment="1" applyProtection="1">
      <alignment horizontal="center" vertical="center"/>
      <protection/>
    </xf>
    <xf numFmtId="44" fontId="12" fillId="35" borderId="0" xfId="0" applyNumberFormat="1" applyFont="1" applyFill="1" applyBorder="1" applyAlignment="1">
      <alignment horizontal="center"/>
    </xf>
    <xf numFmtId="44" fontId="12" fillId="35" borderId="0" xfId="0" applyNumberFormat="1" applyFont="1" applyFill="1" applyBorder="1" applyAlignment="1" applyProtection="1">
      <alignment horizontal="center"/>
      <protection/>
    </xf>
    <xf numFmtId="0" fontId="13" fillId="37" borderId="14" xfId="0" applyFont="1" applyFill="1" applyBorder="1" applyAlignment="1">
      <alignment vertical="center" wrapText="1"/>
    </xf>
    <xf numFmtId="0" fontId="12" fillId="37" borderId="23" xfId="0" applyFont="1" applyFill="1" applyBorder="1" applyAlignment="1" applyProtection="1">
      <alignment vertical="center" wrapText="1"/>
      <protection/>
    </xf>
    <xf numFmtId="44" fontId="12" fillId="36" borderId="10" xfId="44" applyFont="1" applyFill="1" applyBorder="1" applyAlignment="1" applyProtection="1">
      <alignment horizontal="center" vertical="center"/>
      <protection/>
    </xf>
    <xf numFmtId="44" fontId="12" fillId="36" borderId="24" xfId="44" applyFont="1" applyFill="1" applyBorder="1" applyAlignment="1" applyProtection="1">
      <alignment horizontal="center" vertical="center"/>
      <protection/>
    </xf>
    <xf numFmtId="0" fontId="20" fillId="35" borderId="0" xfId="0" applyFont="1" applyFill="1" applyBorder="1" applyAlignment="1" applyProtection="1">
      <alignment wrapText="1"/>
      <protection/>
    </xf>
    <xf numFmtId="0" fontId="12" fillId="0" borderId="0" xfId="0" applyFont="1" applyAlignment="1">
      <alignment/>
    </xf>
    <xf numFmtId="0" fontId="21" fillId="35" borderId="0" xfId="0" applyFont="1" applyFill="1" applyBorder="1" applyAlignment="1" applyProtection="1">
      <alignment horizontal="center" vertical="center" wrapText="1"/>
      <protection/>
    </xf>
    <xf numFmtId="49" fontId="21" fillId="0" borderId="25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49" fontId="21" fillId="0" borderId="28" xfId="0" applyNumberFormat="1" applyFont="1" applyBorder="1" applyAlignment="1">
      <alignment horizontal="center" vertical="center" wrapText="1"/>
    </xf>
    <xf numFmtId="49" fontId="21" fillId="0" borderId="29" xfId="0" applyNumberFormat="1" applyFont="1" applyBorder="1" applyAlignment="1">
      <alignment horizontal="center" vertical="center" wrapText="1"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0" fontId="21" fillId="35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49" fontId="17" fillId="32" borderId="31" xfId="0" applyNumberFormat="1" applyFont="1" applyFill="1" applyBorder="1" applyAlignment="1">
      <alignment horizontal="center" vertical="center" wrapText="1"/>
    </xf>
    <xf numFmtId="49" fontId="17" fillId="32" borderId="32" xfId="0" applyNumberFormat="1" applyFont="1" applyFill="1" applyBorder="1" applyAlignment="1">
      <alignment horizontal="center" vertical="center" wrapText="1"/>
    </xf>
    <xf numFmtId="49" fontId="17" fillId="32" borderId="33" xfId="0" applyNumberFormat="1" applyFont="1" applyFill="1" applyBorder="1" applyAlignment="1">
      <alignment horizontal="center" vertical="center" wrapText="1"/>
    </xf>
    <xf numFmtId="49" fontId="17" fillId="32" borderId="34" xfId="0" applyNumberFormat="1" applyFont="1" applyFill="1" applyBorder="1" applyAlignment="1">
      <alignment horizontal="center" vertical="center" wrapText="1"/>
    </xf>
    <xf numFmtId="49" fontId="17" fillId="32" borderId="12" xfId="0" applyNumberFormat="1" applyFont="1" applyFill="1" applyBorder="1" applyAlignment="1">
      <alignment horizontal="center" vertical="center" wrapText="1"/>
    </xf>
    <xf numFmtId="49" fontId="17" fillId="32" borderId="35" xfId="0" applyNumberFormat="1" applyFont="1" applyFill="1" applyBorder="1" applyAlignment="1">
      <alignment horizontal="center" vertical="center" wrapText="1"/>
    </xf>
    <xf numFmtId="0" fontId="17" fillId="32" borderId="36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3" fillId="35" borderId="0" xfId="0" applyFont="1" applyFill="1" applyBorder="1" applyAlignment="1" applyProtection="1">
      <alignment/>
      <protection/>
    </xf>
    <xf numFmtId="17" fontId="17" fillId="0" borderId="15" xfId="0" applyNumberFormat="1" applyFont="1" applyBorder="1" applyAlignment="1">
      <alignment/>
    </xf>
    <xf numFmtId="17" fontId="17" fillId="0" borderId="37" xfId="0" applyNumberFormat="1" applyFont="1" applyBorder="1" applyAlignment="1">
      <alignment/>
    </xf>
    <xf numFmtId="17" fontId="17" fillId="0" borderId="38" xfId="0" applyNumberFormat="1" applyFont="1" applyBorder="1" applyAlignment="1">
      <alignment/>
    </xf>
    <xf numFmtId="17" fontId="17" fillId="0" borderId="19" xfId="0" applyNumberFormat="1" applyFont="1" applyBorder="1" applyAlignment="1" applyProtection="1">
      <alignment/>
      <protection/>
    </xf>
    <xf numFmtId="17" fontId="17" fillId="0" borderId="39" xfId="0" applyNumberFormat="1" applyFont="1" applyBorder="1" applyAlignment="1">
      <alignment/>
    </xf>
    <xf numFmtId="17" fontId="17" fillId="0" borderId="40" xfId="0" applyNumberFormat="1" applyFont="1" applyBorder="1" applyAlignment="1">
      <alignment/>
    </xf>
    <xf numFmtId="17" fontId="17" fillId="0" borderId="39" xfId="0" applyNumberFormat="1" applyFont="1" applyBorder="1" applyAlignment="1" applyProtection="1">
      <alignment/>
      <protection/>
    </xf>
    <xf numFmtId="17" fontId="17" fillId="0" borderId="0" xfId="0" applyNumberFormat="1" applyFont="1" applyBorder="1" applyAlignment="1" applyProtection="1">
      <alignment/>
      <protection/>
    </xf>
    <xf numFmtId="0" fontId="13" fillId="0" borderId="41" xfId="0" applyFont="1" applyBorder="1" applyAlignment="1">
      <alignment/>
    </xf>
    <xf numFmtId="0" fontId="13" fillId="32" borderId="12" xfId="0" applyFont="1" applyFill="1" applyBorder="1" applyAlignment="1">
      <alignment wrapText="1"/>
    </xf>
    <xf numFmtId="44" fontId="15" fillId="35" borderId="0" xfId="44" applyFont="1" applyFill="1" applyBorder="1" applyAlignment="1" applyProtection="1">
      <alignment wrapText="1"/>
      <protection locked="0"/>
    </xf>
    <xf numFmtId="44" fontId="17" fillId="36" borderId="15" xfId="44" applyFont="1" applyFill="1" applyBorder="1" applyAlignment="1" applyProtection="1">
      <alignment/>
      <protection/>
    </xf>
    <xf numFmtId="44" fontId="17" fillId="36" borderId="37" xfId="44" applyFont="1" applyFill="1" applyBorder="1" applyAlignment="1" applyProtection="1">
      <alignment/>
      <protection/>
    </xf>
    <xf numFmtId="44" fontId="17" fillId="36" borderId="38" xfId="44" applyFont="1" applyFill="1" applyBorder="1" applyAlignment="1" applyProtection="1">
      <alignment/>
      <protection/>
    </xf>
    <xf numFmtId="44" fontId="17" fillId="36" borderId="19" xfId="44" applyFont="1" applyFill="1" applyBorder="1" applyAlignment="1" applyProtection="1">
      <alignment/>
      <protection/>
    </xf>
    <xf numFmtId="44" fontId="17" fillId="36" borderId="39" xfId="44" applyFont="1" applyFill="1" applyBorder="1" applyAlignment="1" applyProtection="1">
      <alignment/>
      <protection/>
    </xf>
    <xf numFmtId="44" fontId="17" fillId="36" borderId="40" xfId="44" applyFont="1" applyFill="1" applyBorder="1" applyAlignment="1" applyProtection="1">
      <alignment/>
      <protection/>
    </xf>
    <xf numFmtId="44" fontId="17" fillId="36" borderId="0" xfId="44" applyFont="1" applyFill="1" applyBorder="1" applyAlignment="1" applyProtection="1">
      <alignment/>
      <protection/>
    </xf>
    <xf numFmtId="44" fontId="17" fillId="36" borderId="41" xfId="0" applyNumberFormat="1" applyFont="1" applyFill="1" applyBorder="1" applyAlignment="1" applyProtection="1">
      <alignment wrapText="1"/>
      <protection/>
    </xf>
    <xf numFmtId="0" fontId="13" fillId="38" borderId="23" xfId="0" applyFont="1" applyFill="1" applyBorder="1" applyAlignment="1" applyProtection="1">
      <alignment wrapText="1"/>
      <protection locked="0"/>
    </xf>
    <xf numFmtId="165" fontId="15" fillId="35" borderId="0" xfId="0" applyNumberFormat="1" applyFont="1" applyFill="1" applyBorder="1" applyAlignment="1" applyProtection="1">
      <alignment wrapText="1"/>
      <protection/>
    </xf>
    <xf numFmtId="44" fontId="17" fillId="38" borderId="15" xfId="44" applyFont="1" applyFill="1" applyBorder="1" applyAlignment="1" applyProtection="1">
      <alignment/>
      <protection locked="0"/>
    </xf>
    <xf numFmtId="44" fontId="17" fillId="38" borderId="37" xfId="44" applyFont="1" applyFill="1" applyBorder="1" applyAlignment="1" applyProtection="1">
      <alignment/>
      <protection locked="0"/>
    </xf>
    <xf numFmtId="44" fontId="17" fillId="38" borderId="38" xfId="44" applyFont="1" applyFill="1" applyBorder="1" applyAlignment="1" applyProtection="1">
      <alignment/>
      <protection locked="0"/>
    </xf>
    <xf numFmtId="44" fontId="17" fillId="0" borderId="19" xfId="44" applyFont="1" applyFill="1" applyBorder="1" applyAlignment="1" applyProtection="1">
      <alignment/>
      <protection locked="0"/>
    </xf>
    <xf numFmtId="44" fontId="17" fillId="38" borderId="39" xfId="44" applyFont="1" applyFill="1" applyBorder="1" applyAlignment="1" applyProtection="1">
      <alignment/>
      <protection locked="0"/>
    </xf>
    <xf numFmtId="44" fontId="17" fillId="38" borderId="40" xfId="44" applyFont="1" applyFill="1" applyBorder="1" applyAlignment="1" applyProtection="1">
      <alignment/>
      <protection locked="0"/>
    </xf>
    <xf numFmtId="44" fontId="17" fillId="0" borderId="39" xfId="44" applyFont="1" applyFill="1" applyBorder="1" applyAlignment="1" applyProtection="1">
      <alignment/>
      <protection locked="0"/>
    </xf>
    <xf numFmtId="44" fontId="17" fillId="2" borderId="40" xfId="44" applyFont="1" applyFill="1" applyBorder="1" applyAlignment="1" applyProtection="1">
      <alignment/>
      <protection locked="0"/>
    </xf>
    <xf numFmtId="44" fontId="17" fillId="0" borderId="0" xfId="44" applyFont="1" applyFill="1" applyBorder="1" applyAlignment="1">
      <alignment/>
    </xf>
    <xf numFmtId="44" fontId="17" fillId="0" borderId="41" xfId="0" applyNumberFormat="1" applyFont="1" applyFill="1" applyBorder="1" applyAlignment="1">
      <alignment wrapText="1"/>
    </xf>
    <xf numFmtId="0" fontId="17" fillId="38" borderId="23" xfId="0" applyFont="1" applyFill="1" applyBorder="1" applyAlignment="1" applyProtection="1">
      <alignment wrapText="1"/>
      <protection locked="0"/>
    </xf>
    <xf numFmtId="2" fontId="13" fillId="38" borderId="15" xfId="0" applyNumberFormat="1" applyFont="1" applyFill="1" applyBorder="1" applyAlignment="1" applyProtection="1">
      <alignment/>
      <protection locked="0"/>
    </xf>
    <xf numFmtId="2" fontId="13" fillId="38" borderId="37" xfId="0" applyNumberFormat="1" applyFont="1" applyFill="1" applyBorder="1" applyAlignment="1" applyProtection="1">
      <alignment/>
      <protection locked="0"/>
    </xf>
    <xf numFmtId="2" fontId="13" fillId="38" borderId="38" xfId="0" applyNumberFormat="1" applyFont="1" applyFill="1" applyBorder="1" applyAlignment="1" applyProtection="1">
      <alignment/>
      <protection locked="0"/>
    </xf>
    <xf numFmtId="2" fontId="13" fillId="0" borderId="19" xfId="0" applyNumberFormat="1" applyFont="1" applyFill="1" applyBorder="1" applyAlignment="1" applyProtection="1">
      <alignment/>
      <protection locked="0"/>
    </xf>
    <xf numFmtId="2" fontId="13" fillId="38" borderId="39" xfId="0" applyNumberFormat="1" applyFont="1" applyFill="1" applyBorder="1" applyAlignment="1" applyProtection="1">
      <alignment/>
      <protection locked="0"/>
    </xf>
    <xf numFmtId="2" fontId="13" fillId="38" borderId="40" xfId="0" applyNumberFormat="1" applyFont="1" applyFill="1" applyBorder="1" applyAlignment="1" applyProtection="1">
      <alignment/>
      <protection locked="0"/>
    </xf>
    <xf numFmtId="2" fontId="13" fillId="0" borderId="39" xfId="0" applyNumberFormat="1" applyFont="1" applyFill="1" applyBorder="1" applyAlignment="1" applyProtection="1">
      <alignment/>
      <protection locked="0"/>
    </xf>
    <xf numFmtId="2" fontId="13" fillId="2" borderId="40" xfId="0" applyNumberFormat="1" applyFont="1" applyFill="1" applyBorder="1" applyAlignment="1" applyProtection="1">
      <alignment/>
      <protection locked="0"/>
    </xf>
    <xf numFmtId="2" fontId="13" fillId="0" borderId="0" xfId="0" applyNumberFormat="1" applyFont="1" applyFill="1" applyBorder="1" applyAlignment="1" applyProtection="1">
      <alignment/>
      <protection/>
    </xf>
    <xf numFmtId="0" fontId="13" fillId="0" borderId="41" xfId="0" applyFont="1" applyFill="1" applyBorder="1" applyAlignment="1">
      <alignment wrapText="1"/>
    </xf>
    <xf numFmtId="0" fontId="13" fillId="0" borderId="0" xfId="0" applyFont="1" applyAlignment="1">
      <alignment/>
    </xf>
    <xf numFmtId="0" fontId="13" fillId="35" borderId="0" xfId="0" applyFont="1" applyFill="1" applyBorder="1" applyAlignment="1">
      <alignment wrapText="1"/>
    </xf>
    <xf numFmtId="2" fontId="13" fillId="0" borderId="15" xfId="0" applyNumberFormat="1" applyFont="1" applyBorder="1" applyAlignment="1">
      <alignment/>
    </xf>
    <xf numFmtId="2" fontId="13" fillId="0" borderId="37" xfId="0" applyNumberFormat="1" applyFont="1" applyBorder="1" applyAlignment="1">
      <alignment/>
    </xf>
    <xf numFmtId="2" fontId="13" fillId="0" borderId="38" xfId="0" applyNumberFormat="1" applyFont="1" applyBorder="1" applyAlignment="1">
      <alignment/>
    </xf>
    <xf numFmtId="2" fontId="13" fillId="0" borderId="19" xfId="0" applyNumberFormat="1" applyFont="1" applyBorder="1" applyAlignment="1" applyProtection="1">
      <alignment/>
      <protection/>
    </xf>
    <xf numFmtId="2" fontId="13" fillId="0" borderId="39" xfId="0" applyNumberFormat="1" applyFont="1" applyBorder="1" applyAlignment="1">
      <alignment/>
    </xf>
    <xf numFmtId="2" fontId="13" fillId="0" borderId="40" xfId="0" applyNumberFormat="1" applyFont="1" applyBorder="1" applyAlignment="1">
      <alignment/>
    </xf>
    <xf numFmtId="2" fontId="13" fillId="0" borderId="39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0" fontId="13" fillId="0" borderId="41" xfId="0" applyFont="1" applyBorder="1" applyAlignment="1">
      <alignment wrapText="1"/>
    </xf>
    <xf numFmtId="0" fontId="13" fillId="32" borderId="0" xfId="0" applyFont="1" applyFill="1" applyBorder="1" applyAlignment="1">
      <alignment wrapText="1"/>
    </xf>
    <xf numFmtId="0" fontId="13" fillId="38" borderId="39" xfId="0" applyFont="1" applyFill="1" applyBorder="1" applyAlignment="1">
      <alignment wrapText="1"/>
    </xf>
    <xf numFmtId="0" fontId="13" fillId="38" borderId="10" xfId="0" applyFont="1" applyFill="1" applyBorder="1" applyAlignment="1">
      <alignment wrapText="1"/>
    </xf>
    <xf numFmtId="0" fontId="13" fillId="38" borderId="24" xfId="0" applyFont="1" applyFill="1" applyBorder="1" applyAlignment="1" applyProtection="1">
      <alignment wrapText="1"/>
      <protection locked="0"/>
    </xf>
    <xf numFmtId="0" fontId="13" fillId="38" borderId="10" xfId="0" applyFont="1" applyFill="1" applyBorder="1" applyAlignment="1" applyProtection="1">
      <alignment wrapText="1"/>
      <protection locked="0"/>
    </xf>
    <xf numFmtId="0" fontId="13" fillId="0" borderId="0" xfId="0" applyFont="1" applyAlignment="1">
      <alignment wrapText="1"/>
    </xf>
    <xf numFmtId="0" fontId="13" fillId="32" borderId="22" xfId="0" applyFont="1" applyFill="1" applyBorder="1" applyAlignment="1">
      <alignment wrapText="1"/>
    </xf>
    <xf numFmtId="0" fontId="13" fillId="38" borderId="22" xfId="0" applyFont="1" applyFill="1" applyBorder="1" applyAlignment="1" applyProtection="1">
      <alignment wrapText="1"/>
      <protection locked="0"/>
    </xf>
    <xf numFmtId="0" fontId="13" fillId="0" borderId="41" xfId="0" applyFont="1" applyFill="1" applyBorder="1" applyAlignment="1" applyProtection="1">
      <alignment wrapText="1"/>
      <protection/>
    </xf>
    <xf numFmtId="0" fontId="13" fillId="32" borderId="0" xfId="0" applyFont="1" applyFill="1" applyAlignment="1">
      <alignment vertical="center" wrapText="1"/>
    </xf>
    <xf numFmtId="0" fontId="13" fillId="34" borderId="0" xfId="0" applyFont="1" applyFill="1" applyAlignment="1" applyProtection="1">
      <alignment wrapText="1"/>
      <protection locked="0"/>
    </xf>
    <xf numFmtId="2" fontId="13" fillId="0" borderId="19" xfId="0" applyNumberFormat="1" applyFont="1" applyFill="1" applyBorder="1" applyAlignment="1" applyProtection="1">
      <alignment/>
      <protection/>
    </xf>
    <xf numFmtId="2" fontId="13" fillId="0" borderId="39" xfId="0" applyNumberFormat="1" applyFont="1" applyFill="1" applyBorder="1" applyAlignment="1" applyProtection="1">
      <alignment/>
      <protection/>
    </xf>
    <xf numFmtId="0" fontId="13" fillId="32" borderId="0" xfId="0" applyFont="1" applyFill="1" applyAlignment="1">
      <alignment wrapText="1"/>
    </xf>
    <xf numFmtId="0" fontId="13" fillId="0" borderId="0" xfId="0" applyFont="1" applyAlignment="1" applyProtection="1">
      <alignment wrapText="1"/>
      <protection/>
    </xf>
    <xf numFmtId="0" fontId="13" fillId="39" borderId="23" xfId="0" applyFont="1" applyFill="1" applyBorder="1" applyAlignment="1" applyProtection="1">
      <alignment wrapText="1"/>
      <protection locked="0"/>
    </xf>
    <xf numFmtId="2" fontId="13" fillId="34" borderId="15" xfId="0" applyNumberFormat="1" applyFont="1" applyFill="1" applyBorder="1" applyAlignment="1" applyProtection="1">
      <alignment/>
      <protection locked="0"/>
    </xf>
    <xf numFmtId="2" fontId="13" fillId="34" borderId="37" xfId="0" applyNumberFormat="1" applyFont="1" applyFill="1" applyBorder="1" applyAlignment="1" applyProtection="1">
      <alignment/>
      <protection locked="0"/>
    </xf>
    <xf numFmtId="2" fontId="13" fillId="34" borderId="38" xfId="0" applyNumberFormat="1" applyFont="1" applyFill="1" applyBorder="1" applyAlignment="1" applyProtection="1">
      <alignment/>
      <protection locked="0"/>
    </xf>
    <xf numFmtId="2" fontId="13" fillId="34" borderId="39" xfId="0" applyNumberFormat="1" applyFont="1" applyFill="1" applyBorder="1" applyAlignment="1" applyProtection="1">
      <alignment/>
      <protection locked="0"/>
    </xf>
    <xf numFmtId="2" fontId="13" fillId="34" borderId="40" xfId="0" applyNumberFormat="1" applyFont="1" applyFill="1" applyBorder="1" applyAlignment="1" applyProtection="1">
      <alignment/>
      <protection locked="0"/>
    </xf>
    <xf numFmtId="165" fontId="15" fillId="35" borderId="0" xfId="0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Alignment="1">
      <alignment/>
    </xf>
    <xf numFmtId="0" fontId="13" fillId="35" borderId="0" xfId="0" applyFont="1" applyFill="1" applyBorder="1" applyAlignment="1" applyProtection="1">
      <alignment wrapText="1"/>
      <protection locked="0"/>
    </xf>
    <xf numFmtId="2" fontId="13" fillId="35" borderId="15" xfId="0" applyNumberFormat="1" applyFont="1" applyFill="1" applyBorder="1" applyAlignment="1" applyProtection="1">
      <alignment/>
      <protection locked="0"/>
    </xf>
    <xf numFmtId="2" fontId="13" fillId="35" borderId="37" xfId="0" applyNumberFormat="1" applyFont="1" applyFill="1" applyBorder="1" applyAlignment="1" applyProtection="1">
      <alignment/>
      <protection locked="0"/>
    </xf>
    <xf numFmtId="2" fontId="13" fillId="35" borderId="38" xfId="0" applyNumberFormat="1" applyFont="1" applyFill="1" applyBorder="1" applyAlignment="1" applyProtection="1">
      <alignment/>
      <protection locked="0"/>
    </xf>
    <xf numFmtId="2" fontId="13" fillId="35" borderId="19" xfId="0" applyNumberFormat="1" applyFont="1" applyFill="1" applyBorder="1" applyAlignment="1" applyProtection="1">
      <alignment/>
      <protection locked="0"/>
    </xf>
    <xf numFmtId="2" fontId="13" fillId="35" borderId="39" xfId="0" applyNumberFormat="1" applyFont="1" applyFill="1" applyBorder="1" applyAlignment="1" applyProtection="1">
      <alignment/>
      <protection locked="0"/>
    </xf>
    <xf numFmtId="2" fontId="13" fillId="35" borderId="40" xfId="0" applyNumberFormat="1" applyFont="1" applyFill="1" applyBorder="1" applyAlignment="1" applyProtection="1">
      <alignment/>
      <protection locked="0"/>
    </xf>
    <xf numFmtId="2" fontId="13" fillId="35" borderId="0" xfId="0" applyNumberFormat="1" applyFont="1" applyFill="1" applyBorder="1" applyAlignment="1" applyProtection="1">
      <alignment/>
      <protection/>
    </xf>
    <xf numFmtId="0" fontId="13" fillId="35" borderId="41" xfId="0" applyFont="1" applyFill="1" applyBorder="1" applyAlignment="1">
      <alignment wrapText="1"/>
    </xf>
    <xf numFmtId="0" fontId="13" fillId="32" borderId="0" xfId="0" applyFont="1" applyFill="1" applyAlignment="1">
      <alignment horizontal="left" vertical="center" wrapText="1"/>
    </xf>
    <xf numFmtId="44" fontId="13" fillId="36" borderId="15" xfId="0" applyNumberFormat="1" applyFont="1" applyFill="1" applyBorder="1" applyAlignment="1">
      <alignment/>
    </xf>
    <xf numFmtId="44" fontId="13" fillId="36" borderId="37" xfId="0" applyNumberFormat="1" applyFont="1" applyFill="1" applyBorder="1" applyAlignment="1">
      <alignment/>
    </xf>
    <xf numFmtId="44" fontId="13" fillId="36" borderId="38" xfId="0" applyNumberFormat="1" applyFont="1" applyFill="1" applyBorder="1" applyAlignment="1">
      <alignment/>
    </xf>
    <xf numFmtId="44" fontId="17" fillId="36" borderId="19" xfId="44" applyFont="1" applyFill="1" applyBorder="1" applyAlignment="1">
      <alignment/>
    </xf>
    <xf numFmtId="44" fontId="13" fillId="36" borderId="39" xfId="0" applyNumberFormat="1" applyFont="1" applyFill="1" applyBorder="1" applyAlignment="1">
      <alignment/>
    </xf>
    <xf numFmtId="44" fontId="13" fillId="36" borderId="40" xfId="0" applyNumberFormat="1" applyFont="1" applyFill="1" applyBorder="1" applyAlignment="1">
      <alignment/>
    </xf>
    <xf numFmtId="44" fontId="17" fillId="36" borderId="39" xfId="44" applyFont="1" applyFill="1" applyBorder="1" applyAlignment="1">
      <alignment/>
    </xf>
    <xf numFmtId="44" fontId="17" fillId="36" borderId="0" xfId="44" applyFont="1" applyFill="1" applyBorder="1" applyAlignment="1">
      <alignment/>
    </xf>
    <xf numFmtId="44" fontId="17" fillId="36" borderId="41" xfId="0" applyNumberFormat="1" applyFont="1" applyFill="1" applyBorder="1" applyAlignment="1">
      <alignment wrapText="1"/>
    </xf>
    <xf numFmtId="0" fontId="13" fillId="38" borderId="23" xfId="0" applyFont="1" applyFill="1" applyBorder="1" applyAlignment="1" applyProtection="1">
      <alignment wrapText="1"/>
      <protection/>
    </xf>
    <xf numFmtId="0" fontId="13" fillId="39" borderId="22" xfId="0" applyFont="1" applyFill="1" applyBorder="1" applyAlignment="1" applyProtection="1">
      <alignment wrapText="1"/>
      <protection locked="0"/>
    </xf>
    <xf numFmtId="0" fontId="13" fillId="39" borderId="22" xfId="0" applyFont="1" applyFill="1" applyBorder="1" applyAlignment="1" applyProtection="1">
      <alignment wrapText="1"/>
      <protection/>
    </xf>
    <xf numFmtId="2" fontId="13" fillId="40" borderId="19" xfId="0" applyNumberFormat="1" applyFont="1" applyFill="1" applyBorder="1" applyAlignment="1" applyProtection="1">
      <alignment/>
      <protection/>
    </xf>
    <xf numFmtId="2" fontId="13" fillId="40" borderId="39" xfId="0" applyNumberFormat="1" applyFont="1" applyFill="1" applyBorder="1" applyAlignment="1" applyProtection="1">
      <alignment/>
      <protection/>
    </xf>
    <xf numFmtId="2" fontId="13" fillId="40" borderId="0" xfId="0" applyNumberFormat="1" applyFont="1" applyFill="1" applyBorder="1" applyAlignment="1" applyProtection="1">
      <alignment/>
      <protection/>
    </xf>
    <xf numFmtId="2" fontId="13" fillId="0" borderId="20" xfId="0" applyNumberFormat="1" applyFont="1" applyFill="1" applyBorder="1" applyAlignment="1">
      <alignment/>
    </xf>
    <xf numFmtId="2" fontId="13" fillId="0" borderId="42" xfId="0" applyNumberFormat="1" applyFont="1" applyFill="1" applyBorder="1" applyAlignment="1">
      <alignment/>
    </xf>
    <xf numFmtId="2" fontId="13" fillId="0" borderId="43" xfId="0" applyNumberFormat="1" applyFont="1" applyFill="1" applyBorder="1" applyAlignment="1">
      <alignment/>
    </xf>
    <xf numFmtId="2" fontId="13" fillId="0" borderId="39" xfId="0" applyNumberFormat="1" applyFont="1" applyFill="1" applyBorder="1" applyAlignment="1">
      <alignment/>
    </xf>
    <xf numFmtId="2" fontId="13" fillId="0" borderId="40" xfId="0" applyNumberFormat="1" applyFont="1" applyFill="1" applyBorder="1" applyAlignment="1">
      <alignment/>
    </xf>
    <xf numFmtId="44" fontId="15" fillId="35" borderId="0" xfId="44" applyFont="1" applyFill="1" applyBorder="1" applyAlignment="1" applyProtection="1">
      <alignment wrapText="1"/>
      <protection/>
    </xf>
    <xf numFmtId="44" fontId="13" fillId="36" borderId="44" xfId="44" applyFont="1" applyFill="1" applyBorder="1" applyAlignment="1" applyProtection="1">
      <alignment/>
      <protection/>
    </xf>
    <xf numFmtId="44" fontId="13" fillId="36" borderId="29" xfId="44" applyFont="1" applyFill="1" applyBorder="1" applyAlignment="1" applyProtection="1">
      <alignment/>
      <protection/>
    </xf>
    <xf numFmtId="44" fontId="17" fillId="36" borderId="28" xfId="44" applyFont="1" applyFill="1" applyBorder="1" applyAlignment="1" applyProtection="1">
      <alignment/>
      <protection/>
    </xf>
    <xf numFmtId="44" fontId="13" fillId="36" borderId="45" xfId="44" applyFont="1" applyFill="1" applyBorder="1" applyAlignment="1" applyProtection="1">
      <alignment/>
      <protection/>
    </xf>
    <xf numFmtId="44" fontId="17" fillId="36" borderId="46" xfId="44" applyFont="1" applyFill="1" applyBorder="1" applyAlignment="1" applyProtection="1">
      <alignment/>
      <protection/>
    </xf>
    <xf numFmtId="44" fontId="17" fillId="36" borderId="26" xfId="44" applyFont="1" applyFill="1" applyBorder="1" applyAlignment="1" applyProtection="1">
      <alignment/>
      <protection/>
    </xf>
    <xf numFmtId="44" fontId="17" fillId="36" borderId="29" xfId="0" applyNumberFormat="1" applyFont="1" applyFill="1" applyBorder="1" applyAlignment="1" applyProtection="1">
      <alignment wrapText="1"/>
      <protection/>
    </xf>
    <xf numFmtId="44" fontId="13" fillId="35" borderId="0" xfId="44" applyFont="1" applyFill="1" applyBorder="1" applyAlignment="1">
      <alignment/>
    </xf>
    <xf numFmtId="44" fontId="17" fillId="35" borderId="0" xfId="44" applyFont="1" applyFill="1" applyBorder="1" applyAlignment="1">
      <alignment/>
    </xf>
    <xf numFmtId="44" fontId="17" fillId="35" borderId="0" xfId="0" applyNumberFormat="1" applyFont="1" applyFill="1" applyBorder="1" applyAlignment="1">
      <alignment wrapText="1"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44" fontId="17" fillId="0" borderId="20" xfId="44" applyFont="1" applyFill="1" applyBorder="1" applyAlignment="1">
      <alignment wrapText="1"/>
    </xf>
    <xf numFmtId="0" fontId="13" fillId="35" borderId="0" xfId="0" applyFont="1" applyFill="1" applyBorder="1" applyAlignment="1">
      <alignment horizontal="center" vertical="center"/>
    </xf>
    <xf numFmtId="44" fontId="13" fillId="38" borderId="47" xfId="44" applyFont="1" applyFill="1" applyBorder="1" applyAlignment="1" applyProtection="1">
      <alignment/>
      <protection locked="0"/>
    </xf>
    <xf numFmtId="44" fontId="13" fillId="38" borderId="30" xfId="44" applyFont="1" applyFill="1" applyBorder="1" applyAlignment="1" applyProtection="1">
      <alignment/>
      <protection locked="0"/>
    </xf>
    <xf numFmtId="44" fontId="17" fillId="36" borderId="30" xfId="44" applyFont="1" applyFill="1" applyBorder="1" applyAlignment="1">
      <alignment/>
    </xf>
    <xf numFmtId="44" fontId="17" fillId="36" borderId="30" xfId="44" applyFont="1" applyFill="1" applyBorder="1" applyAlignment="1">
      <alignment wrapText="1"/>
    </xf>
    <xf numFmtId="0" fontId="23" fillId="35" borderId="0" xfId="0" applyFont="1" applyFill="1" applyBorder="1" applyAlignment="1">
      <alignment horizontal="center" vertical="center"/>
    </xf>
    <xf numFmtId="44" fontId="13" fillId="38" borderId="38" xfId="44" applyFont="1" applyFill="1" applyBorder="1" applyAlignment="1" applyProtection="1">
      <alignment/>
      <protection locked="0"/>
    </xf>
    <xf numFmtId="44" fontId="13" fillId="38" borderId="41" xfId="44" applyFont="1" applyFill="1" applyBorder="1" applyAlignment="1" applyProtection="1">
      <alignment/>
      <protection locked="0"/>
    </xf>
    <xf numFmtId="44" fontId="17" fillId="36" borderId="41" xfId="44" applyFont="1" applyFill="1" applyBorder="1" applyAlignment="1">
      <alignment/>
    </xf>
    <xf numFmtId="44" fontId="17" fillId="36" borderId="41" xfId="44" applyFont="1" applyFill="1" applyBorder="1" applyAlignment="1">
      <alignment wrapText="1"/>
    </xf>
    <xf numFmtId="44" fontId="13" fillId="36" borderId="27" xfId="44" applyFont="1" applyFill="1" applyBorder="1" applyAlignment="1" applyProtection="1">
      <alignment/>
      <protection/>
    </xf>
    <xf numFmtId="44" fontId="17" fillId="36" borderId="29" xfId="44" applyFont="1" applyFill="1" applyBorder="1" applyAlignment="1" applyProtection="1">
      <alignment/>
      <protection/>
    </xf>
    <xf numFmtId="44" fontId="17" fillId="0" borderId="15" xfId="44" applyFont="1" applyFill="1" applyBorder="1" applyAlignment="1">
      <alignment/>
    </xf>
    <xf numFmtId="0" fontId="17" fillId="32" borderId="23" xfId="0" applyFont="1" applyFill="1" applyBorder="1" applyAlignment="1">
      <alignment horizontal="right"/>
    </xf>
    <xf numFmtId="44" fontId="13" fillId="36" borderId="27" xfId="44" applyFont="1" applyFill="1" applyBorder="1" applyAlignment="1">
      <alignment/>
    </xf>
    <xf numFmtId="44" fontId="13" fillId="36" borderId="29" xfId="44" applyFont="1" applyFill="1" applyBorder="1" applyAlignment="1">
      <alignment/>
    </xf>
    <xf numFmtId="44" fontId="17" fillId="36" borderId="29" xfId="44" applyFont="1" applyFill="1" applyBorder="1" applyAlignment="1">
      <alignment/>
    </xf>
    <xf numFmtId="0" fontId="13" fillId="35" borderId="0" xfId="0" applyFont="1" applyFill="1" applyAlignment="1">
      <alignment wrapText="1"/>
    </xf>
    <xf numFmtId="44" fontId="13" fillId="35" borderId="0" xfId="44" applyFont="1" applyFill="1" applyBorder="1" applyAlignment="1" applyProtection="1">
      <alignment/>
      <protection/>
    </xf>
    <xf numFmtId="0" fontId="13" fillId="35" borderId="0" xfId="0" applyFont="1" applyFill="1" applyAlignment="1" applyProtection="1">
      <alignment wrapText="1"/>
      <protection/>
    </xf>
    <xf numFmtId="0" fontId="13" fillId="35" borderId="0" xfId="0" applyFont="1" applyFill="1" applyBorder="1" applyAlignment="1">
      <alignment vertical="center" wrapText="1"/>
    </xf>
    <xf numFmtId="49" fontId="12" fillId="35" borderId="12" xfId="0" applyNumberFormat="1" applyFont="1" applyFill="1" applyBorder="1" applyAlignment="1">
      <alignment horizontal="center" vertical="center" wrapText="1"/>
    </xf>
    <xf numFmtId="49" fontId="12" fillId="35" borderId="31" xfId="0" applyNumberFormat="1" applyFont="1" applyFill="1" applyBorder="1" applyAlignment="1">
      <alignment horizontal="center" vertical="center" wrapText="1"/>
    </xf>
    <xf numFmtId="49" fontId="12" fillId="35" borderId="48" xfId="0" applyNumberFormat="1" applyFont="1" applyFill="1" applyBorder="1" applyAlignment="1">
      <alignment horizontal="center" vertical="center" wrapText="1"/>
    </xf>
    <xf numFmtId="0" fontId="12" fillId="35" borderId="25" xfId="0" applyFont="1" applyFill="1" applyBorder="1" applyAlignment="1" applyProtection="1">
      <alignment horizontal="center" vertical="center" wrapText="1"/>
      <protection/>
    </xf>
    <xf numFmtId="49" fontId="17" fillId="35" borderId="49" xfId="0" applyNumberFormat="1" applyFont="1" applyFill="1" applyBorder="1" applyAlignment="1">
      <alignment horizontal="center" vertical="center" wrapText="1"/>
    </xf>
    <xf numFmtId="49" fontId="17" fillId="35" borderId="50" xfId="0" applyNumberFormat="1" applyFont="1" applyFill="1" applyBorder="1" applyAlignment="1">
      <alignment horizontal="center" vertical="center" wrapText="1"/>
    </xf>
    <xf numFmtId="49" fontId="17" fillId="35" borderId="51" xfId="0" applyNumberFormat="1" applyFont="1" applyFill="1" applyBorder="1" applyAlignment="1">
      <alignment horizontal="center" vertical="center" wrapText="1"/>
    </xf>
    <xf numFmtId="49" fontId="17" fillId="35" borderId="52" xfId="0" applyNumberFormat="1" applyFont="1" applyFill="1" applyBorder="1" applyAlignment="1">
      <alignment horizontal="center" vertical="center" wrapText="1"/>
    </xf>
    <xf numFmtId="1" fontId="13" fillId="35" borderId="23" xfId="60" applyNumberFormat="1" applyFont="1" applyFill="1" applyBorder="1" applyAlignment="1">
      <alignment horizontal="center" vertical="center" wrapText="1"/>
    </xf>
    <xf numFmtId="1" fontId="13" fillId="35" borderId="10" xfId="60" applyNumberFormat="1" applyFont="1" applyFill="1" applyBorder="1" applyAlignment="1">
      <alignment horizontal="center" vertical="center" wrapText="1"/>
    </xf>
    <xf numFmtId="49" fontId="17" fillId="35" borderId="0" xfId="0" applyNumberFormat="1" applyFont="1" applyFill="1" applyBorder="1" applyAlignment="1" applyProtection="1">
      <alignment horizontal="center" vertical="center" wrapText="1"/>
      <protection/>
    </xf>
    <xf numFmtId="0" fontId="13" fillId="35" borderId="53" xfId="0" applyFont="1" applyFill="1" applyBorder="1" applyAlignment="1" applyProtection="1">
      <alignment vertical="center" wrapText="1"/>
      <protection/>
    </xf>
    <xf numFmtId="0" fontId="17" fillId="35" borderId="0" xfId="0" applyFont="1" applyFill="1" applyBorder="1" applyAlignment="1">
      <alignment wrapText="1"/>
    </xf>
    <xf numFmtId="165" fontId="17" fillId="35" borderId="23" xfId="60" applyNumberFormat="1" applyFont="1" applyFill="1" applyBorder="1" applyAlignment="1">
      <alignment horizontal="center" vertical="center"/>
    </xf>
    <xf numFmtId="165" fontId="17" fillId="35" borderId="10" xfId="60" applyNumberFormat="1" applyFont="1" applyFill="1" applyBorder="1" applyAlignment="1">
      <alignment horizontal="center" vertical="center"/>
    </xf>
    <xf numFmtId="44" fontId="17" fillId="35" borderId="10" xfId="44" applyFont="1" applyFill="1" applyBorder="1" applyAlignment="1">
      <alignment/>
    </xf>
    <xf numFmtId="165" fontId="17" fillId="35" borderId="23" xfId="60" applyNumberFormat="1" applyFont="1" applyFill="1" applyBorder="1" applyAlignment="1" applyProtection="1">
      <alignment horizontal="center"/>
      <protection locked="0"/>
    </xf>
    <xf numFmtId="165" fontId="17" fillId="35" borderId="10" xfId="60" applyNumberFormat="1" applyFont="1" applyFill="1" applyBorder="1" applyAlignment="1" applyProtection="1">
      <alignment horizontal="center"/>
      <protection locked="0"/>
    </xf>
    <xf numFmtId="44" fontId="17" fillId="35" borderId="10" xfId="44" applyNumberFormat="1" applyFont="1" applyFill="1" applyBorder="1" applyAlignment="1">
      <alignment/>
    </xf>
    <xf numFmtId="165" fontId="17" fillId="35" borderId="23" xfId="0" applyNumberFormat="1" applyFont="1" applyFill="1" applyBorder="1" applyAlignment="1">
      <alignment horizontal="center"/>
    </xf>
    <xf numFmtId="165" fontId="17" fillId="35" borderId="10" xfId="0" applyNumberFormat="1" applyFont="1" applyFill="1" applyBorder="1" applyAlignment="1">
      <alignment horizontal="center"/>
    </xf>
    <xf numFmtId="165" fontId="17" fillId="35" borderId="10" xfId="44" applyNumberFormat="1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0" xfId="0" applyFont="1" applyFill="1" applyBorder="1" applyAlignment="1" applyProtection="1">
      <alignment/>
      <protection/>
    </xf>
    <xf numFmtId="0" fontId="13" fillId="35" borderId="52" xfId="0" applyFont="1" applyFill="1" applyBorder="1" applyAlignment="1">
      <alignment/>
    </xf>
    <xf numFmtId="0" fontId="13" fillId="35" borderId="22" xfId="0" applyFont="1" applyFill="1" applyBorder="1" applyAlignment="1">
      <alignment/>
    </xf>
    <xf numFmtId="165" fontId="13" fillId="35" borderId="23" xfId="44" applyNumberFormat="1" applyFont="1" applyFill="1" applyBorder="1" applyAlignment="1">
      <alignment/>
    </xf>
    <xf numFmtId="165" fontId="13" fillId="35" borderId="54" xfId="44" applyNumberFormat="1" applyFont="1" applyFill="1" applyBorder="1" applyAlignment="1">
      <alignment/>
    </xf>
    <xf numFmtId="0" fontId="13" fillId="35" borderId="55" xfId="0" applyFont="1" applyFill="1" applyBorder="1" applyAlignment="1" applyProtection="1">
      <alignment horizontal="center" vertical="center" wrapText="1"/>
      <protection locked="0"/>
    </xf>
    <xf numFmtId="0" fontId="13" fillId="35" borderId="25" xfId="0" applyFont="1" applyFill="1" applyBorder="1" applyAlignment="1" applyProtection="1">
      <alignment horizontal="center" vertical="center" wrapText="1"/>
      <protection locked="0"/>
    </xf>
    <xf numFmtId="0" fontId="13" fillId="35" borderId="29" xfId="0" applyFont="1" applyFill="1" applyBorder="1" applyAlignment="1" applyProtection="1">
      <alignment horizontal="center" vertical="center" wrapText="1"/>
      <protection locked="0"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3" fillId="35" borderId="0" xfId="0" applyFont="1" applyFill="1" applyBorder="1" applyAlignment="1" applyProtection="1">
      <alignment vertical="center" wrapText="1"/>
      <protection/>
    </xf>
    <xf numFmtId="0" fontId="13" fillId="35" borderId="0" xfId="0" applyFont="1" applyFill="1" applyAlignment="1">
      <alignment vertical="center"/>
    </xf>
    <xf numFmtId="0" fontId="13" fillId="35" borderId="0" xfId="0" applyFont="1" applyFill="1" applyAlignment="1" applyProtection="1">
      <alignment/>
      <protection/>
    </xf>
    <xf numFmtId="44" fontId="13" fillId="35" borderId="0" xfId="44" applyFont="1" applyFill="1" applyAlignment="1">
      <alignment/>
    </xf>
    <xf numFmtId="0" fontId="65" fillId="35" borderId="29" xfId="0" applyFont="1" applyFill="1" applyBorder="1" applyAlignment="1">
      <alignment horizontal="left" vertical="center" wrapText="1"/>
    </xf>
    <xf numFmtId="44" fontId="13" fillId="0" borderId="0" xfId="44" applyFont="1" applyAlignment="1">
      <alignment/>
    </xf>
    <xf numFmtId="0" fontId="24" fillId="32" borderId="10" xfId="0" applyFont="1" applyFill="1" applyBorder="1" applyAlignment="1">
      <alignment horizontal="left" vertical="center" wrapText="1"/>
    </xf>
    <xf numFmtId="44" fontId="12" fillId="38" borderId="10" xfId="44" applyFont="1" applyFill="1" applyBorder="1" applyAlignment="1" applyProtection="1">
      <alignment horizontal="center" vertical="center"/>
      <protection locked="0"/>
    </xf>
    <xf numFmtId="0" fontId="17" fillId="35" borderId="0" xfId="0" applyFont="1" applyFill="1" applyBorder="1" applyAlignment="1">
      <alignment vertical="center" wrapText="1"/>
    </xf>
    <xf numFmtId="49" fontId="17" fillId="32" borderId="56" xfId="0" applyNumberFormat="1" applyFont="1" applyFill="1" applyBorder="1" applyAlignment="1">
      <alignment horizontal="center" vertical="center" wrapText="1"/>
    </xf>
    <xf numFmtId="44" fontId="15" fillId="35" borderId="0" xfId="44" applyFont="1" applyFill="1" applyBorder="1" applyAlignment="1" applyProtection="1">
      <alignment horizontal="center" vertical="center" wrapText="1"/>
      <protection locked="0"/>
    </xf>
    <xf numFmtId="44" fontId="17" fillId="36" borderId="39" xfId="44" applyFont="1" applyFill="1" applyBorder="1" applyAlignment="1">
      <alignment horizontal="center" vertical="center"/>
    </xf>
    <xf numFmtId="44" fontId="13" fillId="36" borderId="40" xfId="0" applyNumberFormat="1" applyFont="1" applyFill="1" applyBorder="1" applyAlignment="1">
      <alignment horizontal="center" vertical="center"/>
    </xf>
    <xf numFmtId="44" fontId="17" fillId="36" borderId="0" xfId="44" applyFont="1" applyFill="1" applyBorder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35" borderId="0" xfId="0" applyFont="1" applyFill="1" applyAlignment="1">
      <alignment vertical="center"/>
    </xf>
    <xf numFmtId="0" fontId="13" fillId="38" borderId="22" xfId="0" applyFont="1" applyFill="1" applyBorder="1" applyAlignment="1" applyProtection="1">
      <alignment vertical="center" wrapText="1"/>
      <protection/>
    </xf>
    <xf numFmtId="165" fontId="15" fillId="35" borderId="0" xfId="0" applyNumberFormat="1" applyFont="1" applyFill="1" applyBorder="1" applyAlignment="1" applyProtection="1">
      <alignment vertical="center" wrapText="1"/>
      <protection/>
    </xf>
    <xf numFmtId="2" fontId="13" fillId="0" borderId="39" xfId="0" applyNumberFormat="1" applyFont="1" applyFill="1" applyBorder="1" applyAlignment="1" applyProtection="1">
      <alignment vertical="center"/>
      <protection/>
    </xf>
    <xf numFmtId="2" fontId="13" fillId="38" borderId="40" xfId="0" applyNumberFormat="1" applyFont="1" applyFill="1" applyBorder="1" applyAlignment="1" applyProtection="1">
      <alignment vertical="center"/>
      <protection locked="0"/>
    </xf>
    <xf numFmtId="2" fontId="13" fillId="0" borderId="0" xfId="0" applyNumberFormat="1" applyFont="1" applyFill="1" applyBorder="1" applyAlignment="1" applyProtection="1">
      <alignment vertical="center"/>
      <protection/>
    </xf>
    <xf numFmtId="0" fontId="13" fillId="0" borderId="41" xfId="0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vertical="center"/>
    </xf>
    <xf numFmtId="0" fontId="12" fillId="32" borderId="0" xfId="0" applyFont="1" applyFill="1" applyBorder="1" applyAlignment="1" applyProtection="1">
      <alignment vertical="center"/>
      <protection/>
    </xf>
    <xf numFmtId="0" fontId="12" fillId="32" borderId="0" xfId="0" applyFont="1" applyFill="1" applyBorder="1" applyAlignment="1" applyProtection="1">
      <alignment horizontal="center" vertical="center"/>
      <protection/>
    </xf>
    <xf numFmtId="0" fontId="12" fillId="35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35" borderId="0" xfId="0" applyFont="1" applyFill="1" applyBorder="1" applyAlignment="1">
      <alignment horizontal="center" vertical="center"/>
    </xf>
    <xf numFmtId="0" fontId="12" fillId="32" borderId="11" xfId="0" applyFont="1" applyFill="1" applyBorder="1" applyAlignment="1" applyProtection="1">
      <alignment horizontal="center" vertical="center"/>
      <protection/>
    </xf>
    <xf numFmtId="0" fontId="12" fillId="32" borderId="21" xfId="0" applyFont="1" applyFill="1" applyBorder="1" applyAlignment="1" applyProtection="1">
      <alignment horizontal="center" vertical="center"/>
      <protection/>
    </xf>
    <xf numFmtId="0" fontId="16" fillId="35" borderId="0" xfId="0" applyFont="1" applyFill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 applyProtection="1">
      <alignment horizontal="center" vertical="center"/>
      <protection/>
    </xf>
    <xf numFmtId="0" fontId="16" fillId="35" borderId="0" xfId="0" applyFont="1" applyFill="1" applyAlignment="1" applyProtection="1">
      <alignment horizontal="center" vertical="center"/>
      <protection/>
    </xf>
    <xf numFmtId="44" fontId="12" fillId="35" borderId="0" xfId="0" applyNumberFormat="1" applyFont="1" applyFill="1" applyBorder="1" applyAlignment="1">
      <alignment horizontal="center" vertical="center"/>
    </xf>
    <xf numFmtId="44" fontId="12" fillId="35" borderId="0" xfId="0" applyNumberFormat="1" applyFont="1" applyFill="1" applyBorder="1" applyAlignment="1" applyProtection="1">
      <alignment horizontal="center" vertical="center"/>
      <protection/>
    </xf>
    <xf numFmtId="0" fontId="12" fillId="35" borderId="0" xfId="0" applyFont="1" applyFill="1" applyBorder="1" applyAlignment="1">
      <alignment vertical="center"/>
    </xf>
    <xf numFmtId="0" fontId="20" fillId="35" borderId="0" xfId="0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 vertical="center"/>
    </xf>
    <xf numFmtId="0" fontId="13" fillId="35" borderId="0" xfId="0" applyFont="1" applyFill="1" applyBorder="1" applyAlignment="1" applyProtection="1">
      <alignment vertical="center"/>
      <protection/>
    </xf>
    <xf numFmtId="17" fontId="17" fillId="0" borderId="57" xfId="0" applyNumberFormat="1" applyFont="1" applyBorder="1" applyAlignment="1" applyProtection="1">
      <alignment vertical="center"/>
      <protection/>
    </xf>
    <xf numFmtId="17" fontId="17" fillId="0" borderId="58" xfId="0" applyNumberFormat="1" applyFont="1" applyBorder="1" applyAlignment="1">
      <alignment vertical="center"/>
    </xf>
    <xf numFmtId="17" fontId="17" fillId="0" borderId="17" xfId="0" applyNumberFormat="1" applyFont="1" applyBorder="1" applyAlignment="1" applyProtection="1">
      <alignment vertical="center"/>
      <protection/>
    </xf>
    <xf numFmtId="0" fontId="13" fillId="0" borderId="3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32" borderId="0" xfId="0" applyFont="1" applyFill="1" applyAlignment="1">
      <alignment vertical="center"/>
    </xf>
    <xf numFmtId="0" fontId="13" fillId="32" borderId="12" xfId="0" applyFont="1" applyFill="1" applyBorder="1" applyAlignment="1">
      <alignment vertical="center" wrapText="1"/>
    </xf>
    <xf numFmtId="44" fontId="15" fillId="35" borderId="0" xfId="44" applyFont="1" applyFill="1" applyBorder="1" applyAlignment="1" applyProtection="1">
      <alignment vertical="center" wrapText="1"/>
      <protection locked="0"/>
    </xf>
    <xf numFmtId="44" fontId="17" fillId="36" borderId="0" xfId="44" applyFont="1" applyFill="1" applyBorder="1" applyAlignment="1" applyProtection="1">
      <alignment vertical="center"/>
      <protection/>
    </xf>
    <xf numFmtId="44" fontId="17" fillId="36" borderId="39" xfId="44" applyFont="1" applyFill="1" applyBorder="1" applyAlignment="1" applyProtection="1">
      <alignment vertical="center"/>
      <protection/>
    </xf>
    <xf numFmtId="44" fontId="17" fillId="36" borderId="40" xfId="44" applyFont="1" applyFill="1" applyBorder="1" applyAlignment="1" applyProtection="1">
      <alignment vertical="center"/>
      <protection/>
    </xf>
    <xf numFmtId="44" fontId="17" fillId="36" borderId="41" xfId="0" applyNumberFormat="1" applyFont="1" applyFill="1" applyBorder="1" applyAlignment="1" applyProtection="1">
      <alignment vertical="center" wrapText="1"/>
      <protection/>
    </xf>
    <xf numFmtId="0" fontId="13" fillId="38" borderId="22" xfId="0" applyFont="1" applyFill="1" applyBorder="1" applyAlignment="1" applyProtection="1">
      <alignment vertical="center" wrapText="1"/>
      <protection locked="0"/>
    </xf>
    <xf numFmtId="44" fontId="17" fillId="0" borderId="39" xfId="44" applyFont="1" applyFill="1" applyBorder="1" applyAlignment="1" applyProtection="1">
      <alignment vertical="center"/>
      <protection locked="0"/>
    </xf>
    <xf numFmtId="44" fontId="17" fillId="38" borderId="40" xfId="44" applyFont="1" applyFill="1" applyBorder="1" applyAlignment="1" applyProtection="1">
      <alignment vertical="center"/>
      <protection locked="0"/>
    </xf>
    <xf numFmtId="44" fontId="17" fillId="0" borderId="0" xfId="44" applyFont="1" applyFill="1" applyBorder="1" applyAlignment="1">
      <alignment vertical="center"/>
    </xf>
    <xf numFmtId="44" fontId="17" fillId="0" borderId="41" xfId="0" applyNumberFormat="1" applyFont="1" applyFill="1" applyBorder="1" applyAlignment="1">
      <alignment vertical="center" wrapText="1"/>
    </xf>
    <xf numFmtId="0" fontId="17" fillId="38" borderId="22" xfId="0" applyFont="1" applyFill="1" applyBorder="1" applyAlignment="1" applyProtection="1">
      <alignment vertical="center" wrapText="1"/>
      <protection locked="0"/>
    </xf>
    <xf numFmtId="2" fontId="13" fillId="0" borderId="39" xfId="0" applyNumberFormat="1" applyFont="1" applyFill="1" applyBorder="1" applyAlignment="1" applyProtection="1">
      <alignment vertical="center"/>
      <protection locked="0"/>
    </xf>
    <xf numFmtId="0" fontId="13" fillId="0" borderId="41" xfId="0" applyFont="1" applyFill="1" applyBorder="1" applyAlignment="1">
      <alignment vertical="center" wrapText="1"/>
    </xf>
    <xf numFmtId="2" fontId="13" fillId="0" borderId="39" xfId="0" applyNumberFormat="1" applyFont="1" applyBorder="1" applyAlignment="1" applyProtection="1">
      <alignment vertical="center"/>
      <protection/>
    </xf>
    <xf numFmtId="2" fontId="13" fillId="0" borderId="40" xfId="0" applyNumberFormat="1" applyFont="1" applyBorder="1" applyAlignment="1">
      <alignment vertical="center"/>
    </xf>
    <xf numFmtId="2" fontId="13" fillId="0" borderId="0" xfId="0" applyNumberFormat="1" applyFont="1" applyBorder="1" applyAlignment="1" applyProtection="1">
      <alignment vertical="center"/>
      <protection/>
    </xf>
    <xf numFmtId="0" fontId="13" fillId="0" borderId="41" xfId="0" applyFont="1" applyBorder="1" applyAlignment="1">
      <alignment vertical="center" wrapText="1"/>
    </xf>
    <xf numFmtId="0" fontId="13" fillId="32" borderId="0" xfId="0" applyFont="1" applyFill="1" applyBorder="1" applyAlignment="1">
      <alignment vertical="center" wrapText="1"/>
    </xf>
    <xf numFmtId="0" fontId="13" fillId="38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32" borderId="22" xfId="0" applyFont="1" applyFill="1" applyBorder="1" applyAlignment="1">
      <alignment vertical="center" wrapText="1"/>
    </xf>
    <xf numFmtId="0" fontId="13" fillId="38" borderId="0" xfId="0" applyFont="1" applyFill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/>
    </xf>
    <xf numFmtId="165" fontId="15" fillId="35" borderId="0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 vertical="center"/>
    </xf>
    <xf numFmtId="0" fontId="13" fillId="35" borderId="0" xfId="0" applyFont="1" applyFill="1" applyBorder="1" applyAlignment="1" applyProtection="1">
      <alignment vertical="center" wrapText="1"/>
      <protection locked="0"/>
    </xf>
    <xf numFmtId="2" fontId="13" fillId="35" borderId="40" xfId="0" applyNumberFormat="1" applyFont="1" applyFill="1" applyBorder="1" applyAlignment="1" applyProtection="1">
      <alignment vertical="center"/>
      <protection locked="0"/>
    </xf>
    <xf numFmtId="2" fontId="13" fillId="0" borderId="40" xfId="0" applyNumberFormat="1" applyFont="1" applyFill="1" applyBorder="1" applyAlignment="1">
      <alignment vertical="center"/>
    </xf>
    <xf numFmtId="44" fontId="15" fillId="35" borderId="0" xfId="44" applyFont="1" applyFill="1" applyBorder="1" applyAlignment="1" applyProtection="1">
      <alignment vertical="center" wrapText="1"/>
      <protection/>
    </xf>
    <xf numFmtId="44" fontId="13" fillId="36" borderId="29" xfId="44" applyFont="1" applyFill="1" applyBorder="1" applyAlignment="1" applyProtection="1">
      <alignment vertical="center"/>
      <protection/>
    </xf>
    <xf numFmtId="44" fontId="13" fillId="36" borderId="44" xfId="44" applyFont="1" applyFill="1" applyBorder="1" applyAlignment="1" applyProtection="1">
      <alignment vertical="center"/>
      <protection/>
    </xf>
    <xf numFmtId="44" fontId="17" fillId="36" borderId="46" xfId="44" applyFont="1" applyFill="1" applyBorder="1" applyAlignment="1" applyProtection="1">
      <alignment vertical="center"/>
      <protection/>
    </xf>
    <xf numFmtId="44" fontId="13" fillId="36" borderId="45" xfId="44" applyFont="1" applyFill="1" applyBorder="1" applyAlignment="1" applyProtection="1">
      <alignment vertical="center"/>
      <protection/>
    </xf>
    <xf numFmtId="44" fontId="17" fillId="36" borderId="26" xfId="44" applyFont="1" applyFill="1" applyBorder="1" applyAlignment="1" applyProtection="1">
      <alignment vertical="center"/>
      <protection/>
    </xf>
    <xf numFmtId="0" fontId="17" fillId="35" borderId="0" xfId="0" applyFont="1" applyFill="1" applyBorder="1" applyAlignment="1">
      <alignment vertical="center"/>
    </xf>
    <xf numFmtId="44" fontId="13" fillId="35" borderId="0" xfId="44" applyFont="1" applyFill="1" applyBorder="1" applyAlignment="1">
      <alignment vertical="center"/>
    </xf>
    <xf numFmtId="44" fontId="17" fillId="35" borderId="0" xfId="44" applyFont="1" applyFill="1" applyBorder="1" applyAlignment="1">
      <alignment vertical="center"/>
    </xf>
    <xf numFmtId="44" fontId="17" fillId="35" borderId="0" xfId="0" applyNumberFormat="1" applyFont="1" applyFill="1" applyBorder="1" applyAlignment="1">
      <alignment vertical="center" wrapText="1"/>
    </xf>
    <xf numFmtId="0" fontId="13" fillId="35" borderId="0" xfId="0" applyFont="1" applyFill="1" applyBorder="1" applyAlignment="1">
      <alignment vertical="center"/>
    </xf>
    <xf numFmtId="44" fontId="17" fillId="0" borderId="25" xfId="44" applyFont="1" applyFill="1" applyBorder="1" applyAlignment="1">
      <alignment vertical="center" wrapText="1"/>
    </xf>
    <xf numFmtId="44" fontId="13" fillId="38" borderId="30" xfId="44" applyFont="1" applyFill="1" applyBorder="1" applyAlignment="1" applyProtection="1">
      <alignment vertical="center"/>
      <protection locked="0"/>
    </xf>
    <xf numFmtId="44" fontId="17" fillId="36" borderId="30" xfId="44" applyFont="1" applyFill="1" applyBorder="1" applyAlignment="1">
      <alignment vertical="center"/>
    </xf>
    <xf numFmtId="44" fontId="17" fillId="36" borderId="30" xfId="44" applyFont="1" applyFill="1" applyBorder="1" applyAlignment="1">
      <alignment vertical="center" wrapText="1"/>
    </xf>
    <xf numFmtId="44" fontId="13" fillId="38" borderId="41" xfId="44" applyFont="1" applyFill="1" applyBorder="1" applyAlignment="1" applyProtection="1">
      <alignment vertical="center"/>
      <protection locked="0"/>
    </xf>
    <xf numFmtId="44" fontId="17" fillId="36" borderId="41" xfId="44" applyFont="1" applyFill="1" applyBorder="1" applyAlignment="1">
      <alignment vertical="center"/>
    </xf>
    <xf numFmtId="44" fontId="17" fillId="36" borderId="29" xfId="44" applyFont="1" applyFill="1" applyBorder="1" applyAlignment="1" applyProtection="1">
      <alignment vertical="center"/>
      <protection/>
    </xf>
    <xf numFmtId="44" fontId="17" fillId="36" borderId="29" xfId="44" applyFont="1" applyFill="1" applyBorder="1" applyAlignment="1" applyProtection="1">
      <alignment vertical="center" wrapText="1"/>
      <protection/>
    </xf>
    <xf numFmtId="44" fontId="17" fillId="0" borderId="15" xfId="44" applyFont="1" applyFill="1" applyBorder="1" applyAlignment="1">
      <alignment vertical="center"/>
    </xf>
    <xf numFmtId="0" fontId="17" fillId="32" borderId="22" xfId="0" applyFont="1" applyFill="1" applyBorder="1" applyAlignment="1">
      <alignment horizontal="right" vertical="center"/>
    </xf>
    <xf numFmtId="44" fontId="13" fillId="35" borderId="0" xfId="44" applyFont="1" applyFill="1" applyBorder="1" applyAlignment="1" applyProtection="1">
      <alignment vertical="center"/>
      <protection/>
    </xf>
    <xf numFmtId="0" fontId="13" fillId="35" borderId="0" xfId="0" applyFont="1" applyFill="1" applyAlignment="1" applyProtection="1">
      <alignment vertical="center" wrapText="1"/>
      <protection/>
    </xf>
    <xf numFmtId="44" fontId="17" fillId="35" borderId="10" xfId="44" applyFont="1" applyFill="1" applyBorder="1" applyAlignment="1">
      <alignment vertical="center"/>
    </xf>
    <xf numFmtId="165" fontId="17" fillId="35" borderId="10" xfId="60" applyNumberFormat="1" applyFont="1" applyFill="1" applyBorder="1" applyAlignment="1" applyProtection="1">
      <alignment horizontal="center" vertical="center"/>
      <protection locked="0"/>
    </xf>
    <xf numFmtId="44" fontId="17" fillId="35" borderId="10" xfId="44" applyNumberFormat="1" applyFont="1" applyFill="1" applyBorder="1" applyAlignment="1">
      <alignment vertical="center"/>
    </xf>
    <xf numFmtId="165" fontId="17" fillId="35" borderId="10" xfId="0" applyNumberFormat="1" applyFont="1" applyFill="1" applyBorder="1" applyAlignment="1">
      <alignment horizontal="center" vertical="center"/>
    </xf>
    <xf numFmtId="165" fontId="17" fillId="35" borderId="10" xfId="44" applyNumberFormat="1" applyFont="1" applyFill="1" applyBorder="1" applyAlignment="1">
      <alignment vertical="center"/>
    </xf>
    <xf numFmtId="0" fontId="13" fillId="35" borderId="52" xfId="0" applyFont="1" applyFill="1" applyBorder="1" applyAlignment="1">
      <alignment vertical="center"/>
    </xf>
    <xf numFmtId="0" fontId="17" fillId="35" borderId="14" xfId="0" applyFont="1" applyFill="1" applyBorder="1" applyAlignment="1">
      <alignment vertical="center"/>
    </xf>
    <xf numFmtId="0" fontId="13" fillId="35" borderId="22" xfId="0" applyFont="1" applyFill="1" applyBorder="1" applyAlignment="1">
      <alignment vertical="center"/>
    </xf>
    <xf numFmtId="165" fontId="13" fillId="35" borderId="54" xfId="44" applyNumberFormat="1" applyFont="1" applyFill="1" applyBorder="1" applyAlignment="1">
      <alignment vertical="center"/>
    </xf>
    <xf numFmtId="0" fontId="13" fillId="35" borderId="0" xfId="0" applyFont="1" applyFill="1" applyAlignment="1" applyProtection="1">
      <alignment vertical="center"/>
      <protection/>
    </xf>
    <xf numFmtId="44" fontId="13" fillId="35" borderId="0" xfId="44" applyFont="1" applyFill="1" applyAlignment="1">
      <alignment vertical="center"/>
    </xf>
    <xf numFmtId="44" fontId="13" fillId="0" borderId="0" xfId="44" applyFont="1" applyAlignment="1">
      <alignment vertical="center"/>
    </xf>
    <xf numFmtId="0" fontId="13" fillId="38" borderId="22" xfId="0" applyFont="1" applyFill="1" applyBorder="1" applyAlignment="1">
      <alignment vertical="center" wrapText="1"/>
    </xf>
    <xf numFmtId="0" fontId="13" fillId="38" borderId="12" xfId="0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>
      <alignment vertical="center"/>
    </xf>
    <xf numFmtId="49" fontId="17" fillId="32" borderId="20" xfId="0" applyNumberFormat="1" applyFont="1" applyFill="1" applyBorder="1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center" vertical="center" wrapText="1"/>
    </xf>
    <xf numFmtId="0" fontId="17" fillId="32" borderId="56" xfId="0" applyFont="1" applyFill="1" applyBorder="1" applyAlignment="1">
      <alignment vertical="center" wrapText="1"/>
    </xf>
    <xf numFmtId="0" fontId="25" fillId="35" borderId="0" xfId="0" applyFont="1" applyFill="1" applyAlignment="1">
      <alignment horizontal="center" vertical="center"/>
    </xf>
    <xf numFmtId="0" fontId="25" fillId="35" borderId="0" xfId="0" applyFont="1" applyFill="1" applyAlignment="1" applyProtection="1">
      <alignment horizontal="left" vertical="center"/>
      <protection/>
    </xf>
    <xf numFmtId="0" fontId="15" fillId="32" borderId="10" xfId="0" applyFont="1" applyFill="1" applyBorder="1" applyAlignment="1">
      <alignment horizontal="left" vertical="center" wrapText="1"/>
    </xf>
    <xf numFmtId="0" fontId="15" fillId="32" borderId="14" xfId="0" applyFont="1" applyFill="1" applyBorder="1" applyAlignment="1">
      <alignment horizontal="left" vertical="center" wrapText="1"/>
    </xf>
    <xf numFmtId="0" fontId="17" fillId="32" borderId="10" xfId="0" applyFont="1" applyFill="1" applyBorder="1" applyAlignment="1">
      <alignment horizontal="left" vertical="center" wrapText="1"/>
    </xf>
    <xf numFmtId="0" fontId="25" fillId="35" borderId="0" xfId="0" applyFont="1" applyFill="1" applyAlignment="1">
      <alignment vertical="top"/>
    </xf>
    <xf numFmtId="44" fontId="21" fillId="36" borderId="10" xfId="0" applyNumberFormat="1" applyFont="1" applyFill="1" applyBorder="1" applyAlignment="1" applyProtection="1">
      <alignment horizontal="center" vertical="center"/>
      <protection/>
    </xf>
    <xf numFmtId="0" fontId="21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vertical="center" wrapText="1"/>
    </xf>
    <xf numFmtId="0" fontId="17" fillId="32" borderId="14" xfId="0" applyFont="1" applyFill="1" applyBorder="1" applyAlignment="1">
      <alignment horizontal="right" vertical="center"/>
    </xf>
    <xf numFmtId="0" fontId="11" fillId="32" borderId="18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/>
    </xf>
    <xf numFmtId="44" fontId="12" fillId="36" borderId="10" xfId="0" applyNumberFormat="1" applyFont="1" applyFill="1" applyBorder="1" applyAlignment="1" applyProtection="1">
      <alignment horizontal="center" vertical="center"/>
      <protection/>
    </xf>
    <xf numFmtId="0" fontId="15" fillId="35" borderId="0" xfId="0" applyFont="1" applyFill="1" applyBorder="1" applyAlignment="1">
      <alignment vertical="center"/>
    </xf>
    <xf numFmtId="0" fontId="24" fillId="41" borderId="10" xfId="0" applyFont="1" applyFill="1" applyBorder="1" applyAlignment="1">
      <alignment horizontal="left" vertical="center" wrapText="1"/>
    </xf>
    <xf numFmtId="44" fontId="12" fillId="41" borderId="10" xfId="44" applyFont="1" applyFill="1" applyBorder="1" applyAlignment="1" applyProtection="1">
      <alignment horizontal="center" vertical="center"/>
      <protection locked="0"/>
    </xf>
    <xf numFmtId="44" fontId="12" fillId="36" borderId="10" xfId="0" applyNumberFormat="1" applyFont="1" applyFill="1" applyBorder="1" applyAlignment="1" applyProtection="1">
      <alignment horizontal="center" vertical="center"/>
      <protection/>
    </xf>
    <xf numFmtId="0" fontId="25" fillId="35" borderId="11" xfId="0" applyFont="1" applyFill="1" applyBorder="1" applyAlignment="1">
      <alignment vertical="center"/>
    </xf>
    <xf numFmtId="0" fontId="15" fillId="35" borderId="0" xfId="0" applyFont="1" applyFill="1" applyBorder="1" applyAlignment="1" quotePrefix="1">
      <alignment horizontal="center" vertical="center" wrapText="1"/>
    </xf>
    <xf numFmtId="44" fontId="12" fillId="38" borderId="23" xfId="0" applyNumberFormat="1" applyFont="1" applyFill="1" applyBorder="1" applyAlignment="1" applyProtection="1">
      <alignment horizontal="center" vertical="center"/>
      <protection locked="0"/>
    </xf>
    <xf numFmtId="0" fontId="22" fillId="35" borderId="32" xfId="0" applyFont="1" applyFill="1" applyBorder="1" applyAlignment="1">
      <alignment vertical="center" wrapText="1"/>
    </xf>
    <xf numFmtId="0" fontId="22" fillId="35" borderId="59" xfId="0" applyFont="1" applyFill="1" applyBorder="1" applyAlignment="1">
      <alignment vertical="center" wrapText="1"/>
    </xf>
    <xf numFmtId="0" fontId="17" fillId="35" borderId="38" xfId="0" applyFont="1" applyFill="1" applyBorder="1" applyAlignment="1">
      <alignment vertical="center" wrapText="1"/>
    </xf>
    <xf numFmtId="0" fontId="12" fillId="35" borderId="0" xfId="0" applyFont="1" applyFill="1" applyAlignment="1" applyProtection="1">
      <alignment vertical="center"/>
      <protection/>
    </xf>
    <xf numFmtId="0" fontId="12" fillId="42" borderId="60" xfId="0" applyFont="1" applyFill="1" applyBorder="1" applyAlignment="1" applyProtection="1">
      <alignment vertical="center" wrapText="1"/>
      <protection/>
    </xf>
    <xf numFmtId="44" fontId="12" fillId="42" borderId="24" xfId="0" applyNumberFormat="1" applyFont="1" applyFill="1" applyBorder="1" applyAlignment="1" applyProtection="1">
      <alignment vertical="center"/>
      <protection/>
    </xf>
    <xf numFmtId="49" fontId="21" fillId="0" borderId="29" xfId="0" applyNumberFormat="1" applyFont="1" applyFill="1" applyBorder="1" applyAlignment="1" applyProtection="1">
      <alignment horizontal="center" vertical="center" wrapText="1"/>
      <protection/>
    </xf>
    <xf numFmtId="44" fontId="12" fillId="36" borderId="10" xfId="0" applyNumberFormat="1" applyFont="1" applyFill="1" applyBorder="1" applyAlignment="1" applyProtection="1">
      <alignment horizontal="center" vertical="center"/>
      <protection/>
    </xf>
    <xf numFmtId="0" fontId="13" fillId="35" borderId="0" xfId="0" applyFont="1" applyFill="1" applyAlignment="1">
      <alignment vertical="center" wrapText="1"/>
    </xf>
    <xf numFmtId="0" fontId="17" fillId="32" borderId="14" xfId="0" applyFont="1" applyFill="1" applyBorder="1" applyAlignment="1">
      <alignment horizontal="right"/>
    </xf>
    <xf numFmtId="0" fontId="17" fillId="32" borderId="23" xfId="0" applyFont="1" applyFill="1" applyBorder="1" applyAlignment="1">
      <alignment horizontal="right"/>
    </xf>
    <xf numFmtId="0" fontId="12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vertical="center" wrapText="1"/>
    </xf>
    <xf numFmtId="44" fontId="12" fillId="36" borderId="10" xfId="0" applyNumberFormat="1" applyFont="1" applyFill="1" applyBorder="1" applyAlignment="1" applyProtection="1">
      <alignment horizontal="center" vertical="center"/>
      <protection/>
    </xf>
    <xf numFmtId="0" fontId="12" fillId="35" borderId="0" xfId="0" applyFont="1" applyFill="1" applyAlignment="1">
      <alignment horizontal="center" vertical="center"/>
    </xf>
    <xf numFmtId="0" fontId="17" fillId="32" borderId="14" xfId="0" applyFont="1" applyFill="1" applyBorder="1" applyAlignment="1">
      <alignment horizontal="right"/>
    </xf>
    <xf numFmtId="0" fontId="17" fillId="32" borderId="23" xfId="0" applyFont="1" applyFill="1" applyBorder="1" applyAlignment="1">
      <alignment horizontal="right"/>
    </xf>
    <xf numFmtId="0" fontId="2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wrapText="1"/>
      <protection/>
    </xf>
    <xf numFmtId="0" fontId="11" fillId="32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5" fillId="32" borderId="10" xfId="0" applyFont="1" applyFill="1" applyBorder="1" applyAlignment="1" applyProtection="1">
      <alignment horizontal="center" vertical="center" wrapText="1"/>
      <protection/>
    </xf>
    <xf numFmtId="0" fontId="25" fillId="32" borderId="10" xfId="0" applyFont="1" applyFill="1" applyBorder="1" applyAlignment="1">
      <alignment horizontal="center" vertical="center" wrapText="1"/>
    </xf>
    <xf numFmtId="0" fontId="11" fillId="32" borderId="60" xfId="0" applyFont="1" applyFill="1" applyBorder="1" applyAlignment="1">
      <alignment horizontal="center" vertical="center" wrapText="1"/>
    </xf>
    <xf numFmtId="0" fontId="11" fillId="32" borderId="61" xfId="0" applyFont="1" applyFill="1" applyBorder="1" applyAlignment="1">
      <alignment horizontal="center" vertical="center" wrapText="1"/>
    </xf>
    <xf numFmtId="0" fontId="66" fillId="38" borderId="60" xfId="0" applyFont="1" applyFill="1" applyBorder="1" applyAlignment="1" applyProtection="1">
      <alignment horizontal="center" vertical="center" wrapText="1"/>
      <protection locked="0"/>
    </xf>
    <xf numFmtId="0" fontId="66" fillId="38" borderId="61" xfId="0" applyFont="1" applyFill="1" applyBorder="1" applyAlignment="1" applyProtection="1">
      <alignment horizontal="center" vertical="center" wrapText="1"/>
      <protection locked="0"/>
    </xf>
    <xf numFmtId="0" fontId="12" fillId="42" borderId="25" xfId="0" applyFont="1" applyFill="1" applyBorder="1" applyAlignment="1">
      <alignment horizontal="center" vertical="center"/>
    </xf>
    <xf numFmtId="0" fontId="12" fillId="42" borderId="55" xfId="0" applyFont="1" applyFill="1" applyBorder="1" applyAlignment="1">
      <alignment horizontal="center" vertical="center"/>
    </xf>
    <xf numFmtId="0" fontId="12" fillId="42" borderId="28" xfId="0" applyFont="1" applyFill="1" applyBorder="1" applyAlignment="1">
      <alignment horizontal="center" vertical="center"/>
    </xf>
    <xf numFmtId="0" fontId="25" fillId="32" borderId="14" xfId="0" applyFont="1" applyFill="1" applyBorder="1" applyAlignment="1" applyProtection="1">
      <alignment horizontal="center" vertical="center" wrapText="1"/>
      <protection/>
    </xf>
    <xf numFmtId="0" fontId="25" fillId="32" borderId="22" xfId="0" applyFont="1" applyFill="1" applyBorder="1" applyAlignment="1" applyProtection="1">
      <alignment horizontal="center" vertical="center" wrapText="1"/>
      <protection/>
    </xf>
    <xf numFmtId="0" fontId="25" fillId="32" borderId="23" xfId="0" applyFont="1" applyFill="1" applyBorder="1" applyAlignment="1" applyProtection="1">
      <alignment horizontal="center" vertical="center" wrapText="1"/>
      <protection/>
    </xf>
    <xf numFmtId="0" fontId="16" fillId="36" borderId="0" xfId="0" applyNumberFormat="1" applyFont="1" applyFill="1" applyBorder="1" applyAlignment="1" applyProtection="1">
      <alignment horizontal="center" vertical="center" wrapText="1"/>
      <protection/>
    </xf>
    <xf numFmtId="44" fontId="12" fillId="35" borderId="60" xfId="0" applyNumberFormat="1" applyFont="1" applyFill="1" applyBorder="1" applyAlignment="1" applyProtection="1">
      <alignment horizontal="center" vertical="center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25" fillId="35" borderId="13" xfId="0" applyFont="1" applyFill="1" applyBorder="1" applyAlignment="1" quotePrefix="1">
      <alignment horizontal="center" vertical="center" wrapText="1"/>
    </xf>
    <xf numFmtId="0" fontId="25" fillId="35" borderId="52" xfId="0" applyFont="1" applyFill="1" applyBorder="1" applyAlignment="1" quotePrefix="1">
      <alignment horizontal="center" vertical="center" wrapText="1"/>
    </xf>
    <xf numFmtId="0" fontId="25" fillId="35" borderId="62" xfId="0" applyFont="1" applyFill="1" applyBorder="1" applyAlignment="1" quotePrefix="1">
      <alignment horizontal="center" vertical="center" wrapText="1"/>
    </xf>
    <xf numFmtId="0" fontId="25" fillId="35" borderId="32" xfId="0" applyFont="1" applyFill="1" applyBorder="1" applyAlignment="1" quotePrefix="1">
      <alignment horizontal="center" vertical="center" wrapText="1"/>
    </xf>
    <xf numFmtId="0" fontId="25" fillId="35" borderId="12" xfId="0" applyFont="1" applyFill="1" applyBorder="1" applyAlignment="1" quotePrefix="1">
      <alignment horizontal="center" vertical="center" wrapText="1"/>
    </xf>
    <xf numFmtId="0" fontId="25" fillId="35" borderId="59" xfId="0" applyFont="1" applyFill="1" applyBorder="1" applyAlignment="1" quotePrefix="1">
      <alignment horizontal="center" vertical="center" wrapText="1"/>
    </xf>
    <xf numFmtId="44" fontId="12" fillId="36" borderId="14" xfId="0" applyNumberFormat="1" applyFont="1" applyFill="1" applyBorder="1" applyAlignment="1" applyProtection="1">
      <alignment horizontal="center" vertical="center"/>
      <protection/>
    </xf>
    <xf numFmtId="44" fontId="12" fillId="36" borderId="22" xfId="0" applyNumberFormat="1" applyFont="1" applyFill="1" applyBorder="1" applyAlignment="1" applyProtection="1">
      <alignment horizontal="center" vertical="center"/>
      <protection/>
    </xf>
    <xf numFmtId="0" fontId="22" fillId="32" borderId="13" xfId="0" applyFont="1" applyFill="1" applyBorder="1" applyAlignment="1">
      <alignment horizontal="left" vertical="center" wrapText="1"/>
    </xf>
    <xf numFmtId="0" fontId="22" fillId="32" borderId="62" xfId="0" applyFont="1" applyFill="1" applyBorder="1" applyAlignment="1">
      <alignment horizontal="left" vertical="center" wrapText="1"/>
    </xf>
    <xf numFmtId="0" fontId="22" fillId="32" borderId="32" xfId="0" applyFont="1" applyFill="1" applyBorder="1" applyAlignment="1">
      <alignment horizontal="left" vertical="center" wrapText="1"/>
    </xf>
    <xf numFmtId="0" fontId="22" fillId="32" borderId="59" xfId="0" applyFont="1" applyFill="1" applyBorder="1" applyAlignment="1">
      <alignment horizontal="left" vertical="center" wrapText="1"/>
    </xf>
    <xf numFmtId="0" fontId="16" fillId="38" borderId="0" xfId="0" applyNumberFormat="1" applyFont="1" applyFill="1" applyBorder="1" applyAlignment="1" applyProtection="1">
      <alignment horizontal="center" vertical="center" wrapText="1"/>
      <protection locked="0"/>
    </xf>
    <xf numFmtId="44" fontId="12" fillId="36" borderId="23" xfId="0" applyNumberFormat="1" applyFont="1" applyFill="1" applyBorder="1" applyAlignment="1" applyProtection="1">
      <alignment horizontal="center" vertical="center"/>
      <protection/>
    </xf>
    <xf numFmtId="44" fontId="12" fillId="36" borderId="10" xfId="0" applyNumberFormat="1" applyFont="1" applyFill="1" applyBorder="1" applyAlignment="1" applyProtection="1">
      <alignment horizontal="center" vertical="center"/>
      <protection/>
    </xf>
    <xf numFmtId="44" fontId="12" fillId="36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 quotePrefix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13" fillId="35" borderId="0" xfId="0" applyFont="1" applyFill="1" applyAlignment="1">
      <alignment vertical="center" wrapText="1"/>
    </xf>
    <xf numFmtId="0" fontId="17" fillId="35" borderId="0" xfId="0" applyFont="1" applyFill="1" applyBorder="1" applyAlignment="1">
      <alignment horizontal="center" vertical="center"/>
    </xf>
    <xf numFmtId="0" fontId="17" fillId="43" borderId="10" xfId="0" applyFont="1" applyFill="1" applyBorder="1" applyAlignment="1">
      <alignment horizontal="left" vertical="center"/>
    </xf>
    <xf numFmtId="0" fontId="17" fillId="32" borderId="14" xfId="0" applyFont="1" applyFill="1" applyBorder="1" applyAlignment="1">
      <alignment horizontal="right" vertical="center"/>
    </xf>
    <xf numFmtId="0" fontId="17" fillId="32" borderId="23" xfId="0" applyFont="1" applyFill="1" applyBorder="1" applyAlignment="1">
      <alignment horizontal="right" vertical="center"/>
    </xf>
    <xf numFmtId="0" fontId="67" fillId="32" borderId="14" xfId="0" applyFont="1" applyFill="1" applyBorder="1" applyAlignment="1">
      <alignment horizontal="right" vertical="center"/>
    </xf>
    <xf numFmtId="0" fontId="67" fillId="32" borderId="23" xfId="0" applyFont="1" applyFill="1" applyBorder="1" applyAlignment="1">
      <alignment horizontal="right" vertical="center"/>
    </xf>
    <xf numFmtId="0" fontId="17" fillId="43" borderId="14" xfId="0" applyFont="1" applyFill="1" applyBorder="1" applyAlignment="1">
      <alignment horizontal="left" vertical="center"/>
    </xf>
    <xf numFmtId="0" fontId="17" fillId="43" borderId="23" xfId="0" applyFont="1" applyFill="1" applyBorder="1" applyAlignment="1">
      <alignment horizontal="left" vertical="center"/>
    </xf>
    <xf numFmtId="0" fontId="12" fillId="35" borderId="25" xfId="0" applyFont="1" applyFill="1" applyBorder="1" applyAlignment="1">
      <alignment horizontal="center" vertical="center"/>
    </xf>
    <xf numFmtId="0" fontId="12" fillId="35" borderId="55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49" fontId="22" fillId="35" borderId="14" xfId="0" applyNumberFormat="1" applyFont="1" applyFill="1" applyBorder="1" applyAlignment="1">
      <alignment horizontal="center" vertical="center" wrapText="1"/>
    </xf>
    <xf numFmtId="49" fontId="22" fillId="35" borderId="23" xfId="0" applyNumberFormat="1" applyFont="1" applyFill="1" applyBorder="1" applyAlignment="1">
      <alignment horizontal="center" vertical="center" wrapText="1"/>
    </xf>
    <xf numFmtId="0" fontId="17" fillId="35" borderId="25" xfId="0" applyFont="1" applyFill="1" applyBorder="1" applyAlignment="1">
      <alignment horizontal="center" vertical="center" wrapText="1"/>
    </xf>
    <xf numFmtId="0" fontId="17" fillId="35" borderId="28" xfId="0" applyFont="1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horizontal="left" vertical="center" wrapText="1"/>
    </xf>
    <xf numFmtId="0" fontId="13" fillId="35" borderId="32" xfId="0" applyFont="1" applyFill="1" applyBorder="1" applyAlignment="1">
      <alignment horizontal="left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3" fillId="35" borderId="14" xfId="0" applyFont="1" applyFill="1" applyBorder="1" applyAlignment="1">
      <alignment horizontal="left" vertical="center" wrapText="1"/>
    </xf>
    <xf numFmtId="0" fontId="13" fillId="35" borderId="22" xfId="0" applyFont="1" applyFill="1" applyBorder="1" applyAlignment="1">
      <alignment horizontal="left" vertical="center" wrapText="1"/>
    </xf>
    <xf numFmtId="0" fontId="13" fillId="35" borderId="13" xfId="0" applyFont="1" applyFill="1" applyBorder="1" applyAlignment="1">
      <alignment horizontal="left" vertical="center" wrapText="1"/>
    </xf>
    <xf numFmtId="0" fontId="13" fillId="35" borderId="52" xfId="0" applyFont="1" applyFill="1" applyBorder="1" applyAlignment="1">
      <alignment horizontal="left" vertical="center" wrapText="1"/>
    </xf>
    <xf numFmtId="0" fontId="13" fillId="35" borderId="63" xfId="0" applyFont="1" applyFill="1" applyBorder="1" applyAlignment="1">
      <alignment horizontal="left" vertical="center" wrapText="1"/>
    </xf>
    <xf numFmtId="0" fontId="13" fillId="35" borderId="64" xfId="0" applyFont="1" applyFill="1" applyBorder="1" applyAlignment="1">
      <alignment horizontal="left" vertical="center" wrapText="1"/>
    </xf>
    <xf numFmtId="0" fontId="13" fillId="35" borderId="60" xfId="0" applyFont="1" applyFill="1" applyBorder="1" applyAlignment="1">
      <alignment horizontal="left" vertical="center" wrapText="1"/>
    </xf>
    <xf numFmtId="0" fontId="17" fillId="35" borderId="55" xfId="0" applyFont="1" applyFill="1" applyBorder="1" applyAlignment="1">
      <alignment horizontal="center" vertical="center" wrapText="1"/>
    </xf>
    <xf numFmtId="0" fontId="13" fillId="35" borderId="53" xfId="0" applyFont="1" applyFill="1" applyBorder="1" applyAlignment="1">
      <alignment vertical="center" wrapText="1"/>
    </xf>
    <xf numFmtId="0" fontId="13" fillId="35" borderId="52" xfId="0" applyFont="1" applyFill="1" applyBorder="1" applyAlignment="1">
      <alignment vertical="center" wrapText="1"/>
    </xf>
    <xf numFmtId="0" fontId="68" fillId="35" borderId="10" xfId="0" applyFont="1" applyFill="1" applyBorder="1" applyAlignment="1">
      <alignment horizontal="right" vertical="center" wrapText="1"/>
    </xf>
    <xf numFmtId="0" fontId="13" fillId="38" borderId="25" xfId="0" applyFont="1" applyFill="1" applyBorder="1" applyAlignment="1" applyProtection="1">
      <alignment horizontal="center" vertical="center" wrapText="1"/>
      <protection locked="0"/>
    </xf>
    <xf numFmtId="0" fontId="13" fillId="38" borderId="55" xfId="0" applyFont="1" applyFill="1" applyBorder="1" applyAlignment="1" applyProtection="1">
      <alignment horizontal="center" vertical="center" wrapText="1"/>
      <protection locked="0"/>
    </xf>
    <xf numFmtId="0" fontId="13" fillId="38" borderId="28" xfId="0" applyFont="1" applyFill="1" applyBorder="1" applyAlignment="1" applyProtection="1">
      <alignment horizontal="center" vertical="center" wrapText="1"/>
      <protection locked="0"/>
    </xf>
    <xf numFmtId="0" fontId="13" fillId="38" borderId="25" xfId="0" applyFont="1" applyFill="1" applyBorder="1" applyAlignment="1" applyProtection="1">
      <alignment horizontal="center" vertical="center"/>
      <protection locked="0"/>
    </xf>
    <xf numFmtId="0" fontId="13" fillId="38" borderId="55" xfId="0" applyFont="1" applyFill="1" applyBorder="1" applyAlignment="1" applyProtection="1">
      <alignment horizontal="center" vertical="center"/>
      <protection locked="0"/>
    </xf>
    <xf numFmtId="0" fontId="13" fillId="38" borderId="28" xfId="0" applyFont="1" applyFill="1" applyBorder="1" applyAlignment="1" applyProtection="1">
      <alignment horizontal="center" vertical="center"/>
      <protection locked="0"/>
    </xf>
    <xf numFmtId="0" fontId="13" fillId="35" borderId="22" xfId="0" applyFont="1" applyFill="1" applyBorder="1" applyAlignment="1">
      <alignment vertical="center" wrapText="1"/>
    </xf>
    <xf numFmtId="0" fontId="13" fillId="38" borderId="25" xfId="0" applyFont="1" applyFill="1" applyBorder="1" applyAlignment="1" applyProtection="1">
      <alignment horizontal="center"/>
      <protection locked="0"/>
    </xf>
    <xf numFmtId="0" fontId="13" fillId="38" borderId="55" xfId="0" applyFont="1" applyFill="1" applyBorder="1" applyAlignment="1" applyProtection="1">
      <alignment horizontal="center"/>
      <protection locked="0"/>
    </xf>
    <xf numFmtId="0" fontId="13" fillId="38" borderId="28" xfId="0" applyFont="1" applyFill="1" applyBorder="1" applyAlignment="1" applyProtection="1">
      <alignment horizontal="center"/>
      <protection locked="0"/>
    </xf>
    <xf numFmtId="0" fontId="13" fillId="35" borderId="52" xfId="0" applyFont="1" applyFill="1" applyBorder="1" applyAlignment="1">
      <alignment vertical="top" wrapText="1"/>
    </xf>
    <xf numFmtId="0" fontId="13" fillId="35" borderId="53" xfId="0" applyFont="1" applyFill="1" applyBorder="1" applyAlignment="1">
      <alignment vertical="top" wrapText="1"/>
    </xf>
    <xf numFmtId="0" fontId="13" fillId="35" borderId="22" xfId="0" applyFont="1" applyFill="1" applyBorder="1" applyAlignment="1">
      <alignment vertical="top" wrapText="1"/>
    </xf>
    <xf numFmtId="0" fontId="13" fillId="35" borderId="63" xfId="0" applyFont="1" applyFill="1" applyBorder="1" applyAlignment="1">
      <alignment horizontal="left" vertical="top" wrapText="1"/>
    </xf>
    <xf numFmtId="0" fontId="13" fillId="35" borderId="64" xfId="0" applyFont="1" applyFill="1" applyBorder="1" applyAlignment="1">
      <alignment horizontal="left" vertical="top" wrapText="1"/>
    </xf>
    <xf numFmtId="0" fontId="13" fillId="35" borderId="60" xfId="0" applyFont="1" applyFill="1" applyBorder="1" applyAlignment="1">
      <alignment horizontal="left" vertical="top" wrapText="1"/>
    </xf>
    <xf numFmtId="0" fontId="13" fillId="35" borderId="13" xfId="0" applyFont="1" applyFill="1" applyBorder="1" applyAlignment="1">
      <alignment horizontal="left" vertical="top" wrapText="1"/>
    </xf>
    <xf numFmtId="0" fontId="17" fillId="32" borderId="14" xfId="0" applyFont="1" applyFill="1" applyBorder="1" applyAlignment="1">
      <alignment horizontal="right"/>
    </xf>
    <xf numFmtId="0" fontId="17" fillId="32" borderId="23" xfId="0" applyFont="1" applyFill="1" applyBorder="1" applyAlignment="1">
      <alignment horizontal="right"/>
    </xf>
    <xf numFmtId="0" fontId="67" fillId="32" borderId="14" xfId="0" applyFont="1" applyFill="1" applyBorder="1" applyAlignment="1">
      <alignment horizontal="right"/>
    </xf>
    <xf numFmtId="0" fontId="67" fillId="32" borderId="23" xfId="0" applyFont="1" applyFill="1" applyBorder="1" applyAlignment="1">
      <alignment horizontal="right"/>
    </xf>
    <xf numFmtId="0" fontId="12" fillId="35" borderId="25" xfId="0" applyFont="1" applyFill="1" applyBorder="1" applyAlignment="1">
      <alignment horizontal="center"/>
    </xf>
    <xf numFmtId="0" fontId="12" fillId="35" borderId="55" xfId="0" applyFont="1" applyFill="1" applyBorder="1" applyAlignment="1">
      <alignment horizontal="center"/>
    </xf>
    <xf numFmtId="0" fontId="12" fillId="35" borderId="28" xfId="0" applyFont="1" applyFill="1" applyBorder="1" applyAlignment="1">
      <alignment horizontal="center"/>
    </xf>
    <xf numFmtId="0" fontId="17" fillId="43" borderId="14" xfId="0" applyFont="1" applyFill="1" applyBorder="1" applyAlignment="1">
      <alignment horizontal="left"/>
    </xf>
    <xf numFmtId="0" fontId="17" fillId="43" borderId="23" xfId="0" applyFont="1" applyFill="1" applyBorder="1" applyAlignment="1">
      <alignment horizontal="left"/>
    </xf>
    <xf numFmtId="0" fontId="17" fillId="35" borderId="0" xfId="0" applyFont="1" applyFill="1" applyBorder="1" applyAlignment="1">
      <alignment horizontal="center"/>
    </xf>
    <xf numFmtId="0" fontId="17" fillId="43" borderId="10" xfId="0" applyFont="1" applyFill="1" applyBorder="1" applyAlignment="1">
      <alignment horizontal="left"/>
    </xf>
    <xf numFmtId="0" fontId="22" fillId="35" borderId="10" xfId="0" applyFont="1" applyFill="1" applyBorder="1" applyAlignment="1">
      <alignment/>
    </xf>
    <xf numFmtId="0" fontId="67" fillId="0" borderId="39" xfId="0" applyFont="1" applyBorder="1" applyAlignment="1">
      <alignment horizontal="center" vertical="center" wrapText="1"/>
    </xf>
    <xf numFmtId="0" fontId="12" fillId="42" borderId="25" xfId="0" applyFont="1" applyFill="1" applyBorder="1" applyAlignment="1">
      <alignment horizontal="center"/>
    </xf>
    <xf numFmtId="0" fontId="12" fillId="42" borderId="55" xfId="0" applyFont="1" applyFill="1" applyBorder="1" applyAlignment="1">
      <alignment horizontal="center"/>
    </xf>
    <xf numFmtId="0" fontId="12" fillId="42" borderId="28" xfId="0" applyFont="1" applyFill="1" applyBorder="1" applyAlignment="1">
      <alignment horizontal="center"/>
    </xf>
    <xf numFmtId="0" fontId="12" fillId="35" borderId="0" xfId="0" applyFont="1" applyFill="1" applyAlignment="1">
      <alignment horizontal="center" vertical="center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23" xfId="0" applyFont="1" applyFill="1" applyBorder="1" applyAlignment="1">
      <alignment horizontal="center" vertical="center" wrapText="1"/>
    </xf>
    <xf numFmtId="0" fontId="66" fillId="38" borderId="10" xfId="0" applyFont="1" applyFill="1" applyBorder="1" applyAlignment="1" applyProtection="1">
      <alignment horizontal="center" vertical="center" wrapText="1"/>
      <protection locked="0"/>
    </xf>
    <xf numFmtId="0" fontId="66" fillId="38" borderId="65" xfId="0" applyFont="1" applyFill="1" applyBorder="1" applyAlignment="1" applyProtection="1">
      <alignment horizontal="center" vertical="center" wrapText="1"/>
      <protection locked="0"/>
    </xf>
    <xf numFmtId="0" fontId="11" fillId="32" borderId="6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155</xdr:row>
      <xdr:rowOff>0</xdr:rowOff>
    </xdr:from>
    <xdr:to>
      <xdr:col>3</xdr:col>
      <xdr:colOff>0</xdr:colOff>
      <xdr:row>155</xdr:row>
      <xdr:rowOff>0</xdr:rowOff>
    </xdr:to>
    <xdr:sp>
      <xdr:nvSpPr>
        <xdr:cNvPr id="1" name="Right Arrow 1"/>
        <xdr:cNvSpPr>
          <a:spLocks/>
        </xdr:cNvSpPr>
      </xdr:nvSpPr>
      <xdr:spPr>
        <a:xfrm>
          <a:off x="5391150" y="25374600"/>
          <a:ext cx="123825" cy="0"/>
        </a:xfrm>
        <a:prstGeom prst="rightArrow">
          <a:avLst>
            <a:gd name="adj" fmla="val 50000"/>
          </a:avLst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207</xdr:row>
      <xdr:rowOff>142875</xdr:rowOff>
    </xdr:from>
    <xdr:to>
      <xdr:col>3</xdr:col>
      <xdr:colOff>9525</xdr:colOff>
      <xdr:row>207</xdr:row>
      <xdr:rowOff>419100</xdr:rowOff>
    </xdr:to>
    <xdr:sp>
      <xdr:nvSpPr>
        <xdr:cNvPr id="2" name="Right Arrow 2"/>
        <xdr:cNvSpPr>
          <a:spLocks/>
        </xdr:cNvSpPr>
      </xdr:nvSpPr>
      <xdr:spPr>
        <a:xfrm>
          <a:off x="5305425" y="25517475"/>
          <a:ext cx="219075" cy="276225"/>
        </a:xfrm>
        <a:prstGeom prst="right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10</xdr:row>
      <xdr:rowOff>0</xdr:rowOff>
    </xdr:from>
    <xdr:to>
      <xdr:col>24</xdr:col>
      <xdr:colOff>152400</xdr:colOff>
      <xdr:row>10</xdr:row>
      <xdr:rowOff>0</xdr:rowOff>
    </xdr:to>
    <xdr:sp>
      <xdr:nvSpPr>
        <xdr:cNvPr id="3" name="Right Arrow 2"/>
        <xdr:cNvSpPr>
          <a:spLocks/>
        </xdr:cNvSpPr>
      </xdr:nvSpPr>
      <xdr:spPr>
        <a:xfrm rot="10800000">
          <a:off x="25050750" y="5153025"/>
          <a:ext cx="295275" cy="0"/>
        </a:xfrm>
        <a:prstGeom prst="rightArrow">
          <a:avLst>
            <a:gd name="adj" fmla="val 50000"/>
          </a:avLst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153</xdr:row>
      <xdr:rowOff>0</xdr:rowOff>
    </xdr:from>
    <xdr:to>
      <xdr:col>2</xdr:col>
      <xdr:colOff>190500</xdr:colOff>
      <xdr:row>153</xdr:row>
      <xdr:rowOff>0</xdr:rowOff>
    </xdr:to>
    <xdr:sp>
      <xdr:nvSpPr>
        <xdr:cNvPr id="1" name="Right Arrow 1"/>
        <xdr:cNvSpPr>
          <a:spLocks/>
        </xdr:cNvSpPr>
      </xdr:nvSpPr>
      <xdr:spPr>
        <a:xfrm>
          <a:off x="5657850" y="22374225"/>
          <a:ext cx="85725" cy="0"/>
        </a:xfrm>
        <a:prstGeom prst="rightArrow">
          <a:avLst>
            <a:gd name="adj" fmla="val 50000"/>
          </a:avLst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205</xdr:row>
      <xdr:rowOff>133350</xdr:rowOff>
    </xdr:from>
    <xdr:to>
      <xdr:col>2</xdr:col>
      <xdr:colOff>190500</xdr:colOff>
      <xdr:row>205</xdr:row>
      <xdr:rowOff>400050</xdr:rowOff>
    </xdr:to>
    <xdr:sp>
      <xdr:nvSpPr>
        <xdr:cNvPr id="2" name="Right Arrow 2"/>
        <xdr:cNvSpPr>
          <a:spLocks/>
        </xdr:cNvSpPr>
      </xdr:nvSpPr>
      <xdr:spPr>
        <a:xfrm>
          <a:off x="5572125" y="22507575"/>
          <a:ext cx="171450" cy="266700"/>
        </a:xfrm>
        <a:prstGeom prst="rightArrow">
          <a:avLst>
            <a:gd name="adj" fmla="val 15837"/>
          </a:avLst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153</xdr:row>
      <xdr:rowOff>0</xdr:rowOff>
    </xdr:from>
    <xdr:to>
      <xdr:col>2</xdr:col>
      <xdr:colOff>190500</xdr:colOff>
      <xdr:row>153</xdr:row>
      <xdr:rowOff>0</xdr:rowOff>
    </xdr:to>
    <xdr:sp>
      <xdr:nvSpPr>
        <xdr:cNvPr id="1" name="Right Arrow 1"/>
        <xdr:cNvSpPr>
          <a:spLocks/>
        </xdr:cNvSpPr>
      </xdr:nvSpPr>
      <xdr:spPr>
        <a:xfrm>
          <a:off x="5657850" y="22374225"/>
          <a:ext cx="85725" cy="0"/>
        </a:xfrm>
        <a:prstGeom prst="rightArrow">
          <a:avLst>
            <a:gd name="adj" fmla="val 50000"/>
          </a:avLst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205</xdr:row>
      <xdr:rowOff>133350</xdr:rowOff>
    </xdr:from>
    <xdr:to>
      <xdr:col>2</xdr:col>
      <xdr:colOff>190500</xdr:colOff>
      <xdr:row>205</xdr:row>
      <xdr:rowOff>400050</xdr:rowOff>
    </xdr:to>
    <xdr:sp>
      <xdr:nvSpPr>
        <xdr:cNvPr id="2" name="Right Arrow 2"/>
        <xdr:cNvSpPr>
          <a:spLocks/>
        </xdr:cNvSpPr>
      </xdr:nvSpPr>
      <xdr:spPr>
        <a:xfrm>
          <a:off x="5572125" y="22507575"/>
          <a:ext cx="171450" cy="266700"/>
        </a:xfrm>
        <a:prstGeom prst="right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153</xdr:row>
      <xdr:rowOff>0</xdr:rowOff>
    </xdr:from>
    <xdr:to>
      <xdr:col>2</xdr:col>
      <xdr:colOff>190500</xdr:colOff>
      <xdr:row>153</xdr:row>
      <xdr:rowOff>0</xdr:rowOff>
    </xdr:to>
    <xdr:sp>
      <xdr:nvSpPr>
        <xdr:cNvPr id="1" name="Right Arrow 1"/>
        <xdr:cNvSpPr>
          <a:spLocks/>
        </xdr:cNvSpPr>
      </xdr:nvSpPr>
      <xdr:spPr>
        <a:xfrm>
          <a:off x="5657850" y="22374225"/>
          <a:ext cx="85725" cy="0"/>
        </a:xfrm>
        <a:prstGeom prst="rightArrow">
          <a:avLst>
            <a:gd name="adj" fmla="val 50000"/>
          </a:avLst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205</xdr:row>
      <xdr:rowOff>133350</xdr:rowOff>
    </xdr:from>
    <xdr:to>
      <xdr:col>2</xdr:col>
      <xdr:colOff>190500</xdr:colOff>
      <xdr:row>205</xdr:row>
      <xdr:rowOff>400050</xdr:rowOff>
    </xdr:to>
    <xdr:sp>
      <xdr:nvSpPr>
        <xdr:cNvPr id="2" name="Right Arrow 2"/>
        <xdr:cNvSpPr>
          <a:spLocks/>
        </xdr:cNvSpPr>
      </xdr:nvSpPr>
      <xdr:spPr>
        <a:xfrm>
          <a:off x="5572125" y="22507575"/>
          <a:ext cx="171450" cy="266700"/>
        </a:xfrm>
        <a:prstGeom prst="right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7">
      <selection activeCell="B8" sqref="B8"/>
    </sheetView>
  </sheetViews>
  <sheetFormatPr defaultColWidth="9.140625" defaultRowHeight="12.75"/>
  <cols>
    <col min="1" max="1" width="21.140625" style="2" customWidth="1"/>
    <col min="2" max="2" width="61.140625" style="2" bestFit="1" customWidth="1"/>
    <col min="3" max="3" width="19.8515625" style="2" customWidth="1"/>
    <col min="4" max="4" width="2.140625" style="2" customWidth="1"/>
    <col min="5" max="5" width="5.00390625" style="2" customWidth="1"/>
    <col min="6" max="6" width="49.7109375" style="1" customWidth="1"/>
    <col min="7" max="7" width="16.28125" style="2" customWidth="1"/>
    <col min="8" max="16384" width="9.140625" style="2" customWidth="1"/>
  </cols>
  <sheetData>
    <row r="1" spans="2:5" ht="15.75">
      <c r="B1" s="3" t="s">
        <v>65</v>
      </c>
      <c r="E1" s="4" t="s">
        <v>66</v>
      </c>
    </row>
    <row r="2" spans="2:6" ht="15.75">
      <c r="B2" s="3" t="s">
        <v>67</v>
      </c>
      <c r="E2" s="4"/>
      <c r="F2" s="30" t="s">
        <v>68</v>
      </c>
    </row>
    <row r="3" spans="2:7" ht="15.75">
      <c r="B3" s="3" t="s">
        <v>69</v>
      </c>
      <c r="F3" s="31" t="s">
        <v>70</v>
      </c>
      <c r="G3" s="6">
        <f>SUM(G6:G47)</f>
        <v>0</v>
      </c>
    </row>
    <row r="4" ht="15.75">
      <c r="A4" s="7"/>
    </row>
    <row r="5" spans="1:7" ht="15.75">
      <c r="A5" s="4" t="s">
        <v>71</v>
      </c>
      <c r="B5" s="8"/>
      <c r="C5" s="9"/>
      <c r="E5" s="10" t="s">
        <v>72</v>
      </c>
      <c r="F5" s="32" t="s">
        <v>73</v>
      </c>
      <c r="G5" s="10" t="s">
        <v>74</v>
      </c>
    </row>
    <row r="6" spans="2:7" ht="15.75">
      <c r="B6" s="11" t="s">
        <v>75</v>
      </c>
      <c r="C6" s="33"/>
      <c r="E6" s="12" t="s">
        <v>76</v>
      </c>
      <c r="F6" s="13"/>
      <c r="G6" s="14"/>
    </row>
    <row r="7" spans="2:7" ht="15.75">
      <c r="B7" s="11" t="s">
        <v>77</v>
      </c>
      <c r="C7" s="15"/>
      <c r="E7" s="12" t="s">
        <v>78</v>
      </c>
      <c r="F7" s="13"/>
      <c r="G7" s="14"/>
    </row>
    <row r="8" spans="1:7" ht="15">
      <c r="A8" s="16"/>
      <c r="B8" s="5" t="s">
        <v>68</v>
      </c>
      <c r="E8" s="12" t="s">
        <v>79</v>
      </c>
      <c r="F8" s="13"/>
      <c r="G8" s="14"/>
    </row>
    <row r="9" spans="1:7" ht="12.75">
      <c r="A9" s="17"/>
      <c r="B9" s="18" t="s">
        <v>80</v>
      </c>
      <c r="C9" s="19" t="s">
        <v>81</v>
      </c>
      <c r="E9" s="12" t="s">
        <v>82</v>
      </c>
      <c r="F9" s="13"/>
      <c r="G9" s="14"/>
    </row>
    <row r="10" spans="1:7" ht="12.75">
      <c r="A10" s="20"/>
      <c r="B10" s="21"/>
      <c r="C10" s="21"/>
      <c r="E10" s="12" t="s">
        <v>83</v>
      </c>
      <c r="F10" s="13"/>
      <c r="G10" s="14"/>
    </row>
    <row r="11" spans="1:7" ht="12.75">
      <c r="A11" s="12" t="s">
        <v>76</v>
      </c>
      <c r="B11" s="10" t="s">
        <v>84</v>
      </c>
      <c r="C11" s="22" t="e">
        <f>#REF!</f>
        <v>#REF!</v>
      </c>
      <c r="E11" s="12" t="s">
        <v>85</v>
      </c>
      <c r="F11" s="13"/>
      <c r="G11" s="14"/>
    </row>
    <row r="12" spans="1:7" ht="12.75">
      <c r="A12" s="23"/>
      <c r="B12" s="10"/>
      <c r="C12" s="21"/>
      <c r="E12" s="12" t="s">
        <v>86</v>
      </c>
      <c r="F12" s="13"/>
      <c r="G12" s="14"/>
    </row>
    <row r="13" spans="1:7" ht="12.75">
      <c r="A13" s="12" t="s">
        <v>78</v>
      </c>
      <c r="B13" s="10" t="s">
        <v>87</v>
      </c>
      <c r="C13" s="24"/>
      <c r="E13" s="12" t="s">
        <v>88</v>
      </c>
      <c r="F13" s="13"/>
      <c r="G13" s="14"/>
    </row>
    <row r="14" spans="1:7" ht="12.75">
      <c r="A14" s="12"/>
      <c r="B14" s="10"/>
      <c r="C14" s="25"/>
      <c r="E14" s="12" t="s">
        <v>89</v>
      </c>
      <c r="F14" s="13"/>
      <c r="G14" s="14"/>
    </row>
    <row r="15" spans="1:7" ht="12.75">
      <c r="A15" s="12" t="s">
        <v>79</v>
      </c>
      <c r="B15" s="10" t="s">
        <v>90</v>
      </c>
      <c r="C15" s="22" t="e">
        <f>C11-C13</f>
        <v>#REF!</v>
      </c>
      <c r="E15" s="12" t="s">
        <v>91</v>
      </c>
      <c r="F15" s="13"/>
      <c r="G15" s="14"/>
    </row>
    <row r="16" spans="1:7" ht="12.75">
      <c r="A16" s="12"/>
      <c r="B16" s="10"/>
      <c r="C16" s="21"/>
      <c r="E16" s="12" t="s">
        <v>92</v>
      </c>
      <c r="F16" s="13"/>
      <c r="G16" s="14"/>
    </row>
    <row r="17" spans="1:7" ht="12.75">
      <c r="A17" s="12" t="s">
        <v>82</v>
      </c>
      <c r="B17" s="10" t="s">
        <v>93</v>
      </c>
      <c r="C17" s="22">
        <f>G3</f>
        <v>0</v>
      </c>
      <c r="E17" s="12" t="s">
        <v>94</v>
      </c>
      <c r="F17" s="13"/>
      <c r="G17" s="14"/>
    </row>
    <row r="18" spans="1:7" ht="12.75">
      <c r="A18" s="12"/>
      <c r="B18" s="10"/>
      <c r="C18" s="21"/>
      <c r="E18" s="12" t="s">
        <v>95</v>
      </c>
      <c r="F18" s="13"/>
      <c r="G18" s="14"/>
    </row>
    <row r="19" spans="1:7" ht="12.75">
      <c r="A19" s="12" t="s">
        <v>83</v>
      </c>
      <c r="B19" s="10" t="s">
        <v>96</v>
      </c>
      <c r="C19" s="22" t="e">
        <f>C15+C17</f>
        <v>#REF!</v>
      </c>
      <c r="E19" s="12" t="s">
        <v>97</v>
      </c>
      <c r="F19" s="13"/>
      <c r="G19" s="14"/>
    </row>
    <row r="20" spans="1:7" ht="12.75">
      <c r="A20" s="26"/>
      <c r="B20" s="21"/>
      <c r="C20" s="21"/>
      <c r="E20" s="12" t="s">
        <v>98</v>
      </c>
      <c r="F20" s="13"/>
      <c r="G20" s="14"/>
    </row>
    <row r="21" spans="1:7" ht="13.5" thickBot="1">
      <c r="A21" s="12" t="s">
        <v>85</v>
      </c>
      <c r="B21" s="10" t="s">
        <v>99</v>
      </c>
      <c r="C21" s="27"/>
      <c r="E21" s="12" t="s">
        <v>100</v>
      </c>
      <c r="F21" s="13"/>
      <c r="G21" s="14"/>
    </row>
    <row r="22" spans="1:7" ht="12.75">
      <c r="A22" s="26"/>
      <c r="B22" s="21"/>
      <c r="C22" s="21"/>
      <c r="E22" s="12" t="s">
        <v>101</v>
      </c>
      <c r="F22" s="13"/>
      <c r="G22" s="14"/>
    </row>
    <row r="23" spans="1:7" ht="13.5" thickBot="1">
      <c r="A23" s="12" t="s">
        <v>86</v>
      </c>
      <c r="B23" s="10" t="s">
        <v>102</v>
      </c>
      <c r="C23" s="28" t="e">
        <f>C19-C21</f>
        <v>#REF!</v>
      </c>
      <c r="E23" s="12" t="s">
        <v>103</v>
      </c>
      <c r="F23" s="13"/>
      <c r="G23" s="14"/>
    </row>
    <row r="24" spans="1:7" ht="12.75">
      <c r="A24" s="20"/>
      <c r="B24" s="21"/>
      <c r="C24" s="21"/>
      <c r="E24" s="12" t="s">
        <v>104</v>
      </c>
      <c r="F24" s="13"/>
      <c r="G24" s="14"/>
    </row>
    <row r="25" spans="1:7" ht="15">
      <c r="A25" s="16"/>
      <c r="E25" s="12" t="s">
        <v>105</v>
      </c>
      <c r="F25" s="13"/>
      <c r="G25" s="14"/>
    </row>
    <row r="26" spans="1:7" ht="12.75">
      <c r="A26" s="29" t="s">
        <v>106</v>
      </c>
      <c r="E26" s="12" t="s">
        <v>107</v>
      </c>
      <c r="F26" s="13"/>
      <c r="G26" s="14"/>
    </row>
    <row r="27" spans="1:7" s="1" customFormat="1" ht="36.75" customHeight="1">
      <c r="A27" s="441" t="s">
        <v>108</v>
      </c>
      <c r="B27" s="441"/>
      <c r="C27" s="441"/>
      <c r="E27" s="12" t="s">
        <v>109</v>
      </c>
      <c r="F27" s="13"/>
      <c r="G27" s="14"/>
    </row>
    <row r="28" spans="1:7" ht="12.75" customHeight="1">
      <c r="A28" s="441"/>
      <c r="B28" s="441"/>
      <c r="C28" s="441"/>
      <c r="E28" s="12" t="s">
        <v>110</v>
      </c>
      <c r="F28" s="13"/>
      <c r="G28" s="14"/>
    </row>
    <row r="29" spans="1:7" ht="27.75" customHeight="1">
      <c r="A29" s="442" t="s">
        <v>111</v>
      </c>
      <c r="B29" s="442"/>
      <c r="C29" s="442"/>
      <c r="E29" s="12" t="s">
        <v>112</v>
      </c>
      <c r="F29" s="13"/>
      <c r="G29" s="14"/>
    </row>
    <row r="30" spans="1:7" ht="27.75" customHeight="1">
      <c r="A30" s="442" t="s">
        <v>113</v>
      </c>
      <c r="B30" s="442"/>
      <c r="C30" s="442"/>
      <c r="E30" s="12" t="s">
        <v>114</v>
      </c>
      <c r="F30" s="13"/>
      <c r="G30" s="14"/>
    </row>
    <row r="31" spans="1:7" ht="27.75" customHeight="1">
      <c r="A31" s="442" t="s">
        <v>115</v>
      </c>
      <c r="B31" s="442"/>
      <c r="C31" s="442"/>
      <c r="E31" s="12" t="s">
        <v>116</v>
      </c>
      <c r="F31" s="13"/>
      <c r="G31" s="14"/>
    </row>
    <row r="32" spans="1:7" ht="27.75" customHeight="1">
      <c r="A32" s="442" t="s">
        <v>117</v>
      </c>
      <c r="B32" s="442"/>
      <c r="C32" s="442"/>
      <c r="E32" s="12" t="s">
        <v>118</v>
      </c>
      <c r="F32" s="13"/>
      <c r="G32" s="14"/>
    </row>
    <row r="33" spans="1:7" ht="27.75" customHeight="1">
      <c r="A33" s="442" t="s">
        <v>119</v>
      </c>
      <c r="B33" s="442"/>
      <c r="C33" s="442"/>
      <c r="E33" s="12" t="s">
        <v>120</v>
      </c>
      <c r="F33" s="13"/>
      <c r="G33" s="14"/>
    </row>
    <row r="34" spans="1:7" ht="27.75" customHeight="1">
      <c r="A34" s="439" t="s">
        <v>121</v>
      </c>
      <c r="B34" s="439"/>
      <c r="C34" s="439"/>
      <c r="E34" s="12" t="s">
        <v>122</v>
      </c>
      <c r="F34" s="13"/>
      <c r="G34" s="14"/>
    </row>
    <row r="35" spans="1:7" ht="27.75" customHeight="1">
      <c r="A35" s="439"/>
      <c r="B35" s="439"/>
      <c r="C35" s="439"/>
      <c r="E35" s="12" t="s">
        <v>123</v>
      </c>
      <c r="F35" s="13"/>
      <c r="G35" s="14"/>
    </row>
    <row r="36" spans="1:7" ht="24.75" customHeight="1">
      <c r="A36" s="440" t="s">
        <v>124</v>
      </c>
      <c r="B36" s="440"/>
      <c r="C36" s="440"/>
      <c r="E36" s="12" t="s">
        <v>125</v>
      </c>
      <c r="F36" s="13"/>
      <c r="G36" s="14"/>
    </row>
    <row r="37" spans="1:7" ht="27" customHeight="1">
      <c r="A37" s="440"/>
      <c r="B37" s="440"/>
      <c r="C37" s="440"/>
      <c r="E37" s="12" t="s">
        <v>126</v>
      </c>
      <c r="F37" s="13"/>
      <c r="G37" s="14"/>
    </row>
    <row r="38" spans="1:7" ht="12.75">
      <c r="A38" s="10"/>
      <c r="E38" s="12" t="s">
        <v>127</v>
      </c>
      <c r="F38" s="13"/>
      <c r="G38" s="14"/>
    </row>
    <row r="39" spans="1:7" ht="12.75">
      <c r="A39" s="21"/>
      <c r="E39" s="12" t="s">
        <v>128</v>
      </c>
      <c r="F39" s="13"/>
      <c r="G39" s="14"/>
    </row>
    <row r="40" spans="1:7" ht="12.75">
      <c r="A40" s="21"/>
      <c r="E40" s="12" t="s">
        <v>129</v>
      </c>
      <c r="F40" s="13"/>
      <c r="G40" s="14"/>
    </row>
    <row r="41" spans="1:7" ht="12.75">
      <c r="A41" s="21"/>
      <c r="E41" s="12" t="s">
        <v>130</v>
      </c>
      <c r="F41" s="13"/>
      <c r="G41" s="14"/>
    </row>
    <row r="42" spans="1:7" ht="12.75">
      <c r="A42" s="21"/>
      <c r="E42" s="12" t="s">
        <v>131</v>
      </c>
      <c r="F42" s="13"/>
      <c r="G42" s="14"/>
    </row>
    <row r="43" spans="1:7" ht="12.75">
      <c r="A43" s="21"/>
      <c r="E43" s="12" t="s">
        <v>132</v>
      </c>
      <c r="F43" s="13"/>
      <c r="G43" s="14"/>
    </row>
    <row r="44" spans="1:7" ht="12.75">
      <c r="A44" s="21"/>
      <c r="E44" s="12" t="s">
        <v>133</v>
      </c>
      <c r="F44" s="13"/>
      <c r="G44" s="14"/>
    </row>
    <row r="45" spans="1:7" ht="12.75">
      <c r="A45" s="21"/>
      <c r="E45" s="12" t="s">
        <v>134</v>
      </c>
      <c r="F45" s="13"/>
      <c r="G45" s="14"/>
    </row>
    <row r="46" spans="1:7" ht="12.75">
      <c r="A46" s="21"/>
      <c r="E46" s="12" t="s">
        <v>135</v>
      </c>
      <c r="F46" s="13"/>
      <c r="G46" s="14"/>
    </row>
    <row r="47" spans="1:7" ht="12.75">
      <c r="A47" s="21"/>
      <c r="E47" s="12" t="s">
        <v>136</v>
      </c>
      <c r="F47" s="13"/>
      <c r="G47" s="14"/>
    </row>
  </sheetData>
  <sheetProtection selectLockedCells="1"/>
  <mergeCells count="8">
    <mergeCell ref="A34:C35"/>
    <mergeCell ref="A36:C37"/>
    <mergeCell ref="A27:C28"/>
    <mergeCell ref="A29:C29"/>
    <mergeCell ref="A30:C30"/>
    <mergeCell ref="A31:C31"/>
    <mergeCell ref="A32:C32"/>
    <mergeCell ref="A33:C33"/>
  </mergeCells>
  <printOptions/>
  <pageMargins left="0.7" right="0.7" top="0.75" bottom="0.75" header="0.3" footer="0.3"/>
  <pageSetup horizontalDpi="1200" verticalDpi="1200" orientation="portrait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</sheetPr>
  <dimension ref="A1:BJ323"/>
  <sheetViews>
    <sheetView tabSelected="1" zoomScaleSheetLayoutView="50" zoomScalePageLayoutView="0" workbookViewId="0" topLeftCell="A1">
      <selection activeCell="A7" sqref="A7"/>
    </sheetView>
  </sheetViews>
  <sheetFormatPr defaultColWidth="9.140625" defaultRowHeight="12.75"/>
  <cols>
    <col min="1" max="1" width="25.8515625" style="330" customWidth="1"/>
    <col min="2" max="2" width="53.140625" style="352" customWidth="1"/>
    <col min="3" max="3" width="3.7109375" style="252" customWidth="1"/>
    <col min="4" max="7" width="15.140625" style="308" customWidth="1"/>
    <col min="8" max="8" width="15.140625" style="395" customWidth="1"/>
    <col min="9" max="19" width="15.140625" style="308" customWidth="1"/>
    <col min="20" max="20" width="16.28125" style="352" customWidth="1"/>
    <col min="21" max="62" width="9.140625" style="286" customWidth="1"/>
    <col min="63" max="16384" width="9.140625" style="308" customWidth="1"/>
  </cols>
  <sheetData>
    <row r="1" spans="1:62" s="51" customFormat="1" ht="44.25" customHeight="1">
      <c r="A1" s="443" t="s">
        <v>202</v>
      </c>
      <c r="B1" s="444"/>
      <c r="C1" s="34"/>
      <c r="D1" s="58"/>
      <c r="E1" s="56" t="s">
        <v>170</v>
      </c>
      <c r="F1" s="57"/>
      <c r="G1" s="56"/>
      <c r="H1" s="58"/>
      <c r="I1" s="56" t="s">
        <v>170</v>
      </c>
      <c r="J1" s="57"/>
      <c r="K1" s="56"/>
      <c r="L1" s="58"/>
      <c r="M1" s="56" t="s">
        <v>171</v>
      </c>
      <c r="N1" s="56"/>
      <c r="O1" s="56"/>
      <c r="P1" s="58"/>
      <c r="Q1" s="56" t="s">
        <v>170</v>
      </c>
      <c r="R1" s="57"/>
      <c r="S1" s="56"/>
      <c r="T1" s="412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</row>
    <row r="2" spans="1:62" s="312" customFormat="1" ht="24.75" customHeight="1">
      <c r="A2" s="444" t="s">
        <v>175</v>
      </c>
      <c r="B2" s="444"/>
      <c r="C2" s="37"/>
      <c r="D2" s="64"/>
      <c r="E2" s="310"/>
      <c r="F2" s="310"/>
      <c r="G2" s="309"/>
      <c r="H2" s="64"/>
      <c r="I2" s="310"/>
      <c r="J2" s="310"/>
      <c r="K2" s="309"/>
      <c r="L2" s="64"/>
      <c r="M2" s="310"/>
      <c r="N2" s="64"/>
      <c r="O2" s="309"/>
      <c r="P2" s="64"/>
      <c r="Q2" s="310"/>
      <c r="R2" s="310"/>
      <c r="S2" s="309"/>
      <c r="T2" s="66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</row>
    <row r="3" spans="1:62" s="51" customFormat="1" ht="24.75" customHeight="1">
      <c r="A3" s="447" t="s">
        <v>178</v>
      </c>
      <c r="B3" s="449"/>
      <c r="C3" s="52"/>
      <c r="D3" s="72" t="s">
        <v>169</v>
      </c>
      <c r="E3" s="472"/>
      <c r="F3" s="472"/>
      <c r="G3" s="472"/>
      <c r="H3" s="72" t="s">
        <v>169</v>
      </c>
      <c r="I3" s="457">
        <f>E3</f>
        <v>0</v>
      </c>
      <c r="J3" s="457"/>
      <c r="K3" s="78"/>
      <c r="L3" s="72" t="s">
        <v>169</v>
      </c>
      <c r="M3" s="457">
        <f>I3</f>
        <v>0</v>
      </c>
      <c r="N3" s="457"/>
      <c r="O3" s="79"/>
      <c r="P3" s="72" t="s">
        <v>169</v>
      </c>
      <c r="Q3" s="457">
        <f>I3</f>
        <v>0</v>
      </c>
      <c r="R3" s="457"/>
      <c r="S3" s="79"/>
      <c r="T3" s="80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  <c r="AO3" s="413"/>
      <c r="AP3" s="413"/>
      <c r="AQ3" s="413"/>
      <c r="AR3" s="413"/>
      <c r="AS3" s="413"/>
      <c r="AT3" s="413"/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3"/>
      <c r="BF3" s="413"/>
      <c r="BG3" s="413"/>
      <c r="BH3" s="413"/>
      <c r="BI3" s="413"/>
      <c r="BJ3" s="413"/>
    </row>
    <row r="4" spans="1:62" s="312" customFormat="1" ht="15" customHeight="1" thickBot="1">
      <c r="A4" s="448"/>
      <c r="B4" s="450"/>
      <c r="C4" s="313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5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</row>
    <row r="5" spans="1:62" s="312" customFormat="1" ht="9.75" customHeight="1">
      <c r="A5" s="316"/>
      <c r="B5" s="409"/>
      <c r="C5" s="317"/>
      <c r="D5" s="318"/>
      <c r="E5" s="318"/>
      <c r="F5" s="318"/>
      <c r="G5" s="403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9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</row>
    <row r="6" spans="1:62" s="312" customFormat="1" ht="82.5">
      <c r="A6" s="404" t="s">
        <v>209</v>
      </c>
      <c r="B6" s="421">
        <v>0</v>
      </c>
      <c r="C6" s="317"/>
      <c r="D6" s="454" t="s">
        <v>176</v>
      </c>
      <c r="E6" s="455"/>
      <c r="F6" s="426"/>
      <c r="G6" s="456" t="s">
        <v>154</v>
      </c>
      <c r="H6" s="445"/>
      <c r="I6" s="445" t="s">
        <v>153</v>
      </c>
      <c r="J6" s="445"/>
      <c r="K6" s="446" t="s">
        <v>174</v>
      </c>
      <c r="L6" s="446"/>
      <c r="M6" s="446" t="s">
        <v>182</v>
      </c>
      <c r="N6" s="446"/>
      <c r="O6" s="446"/>
      <c r="P6" s="446"/>
      <c r="Q6" s="318"/>
      <c r="R6" s="318"/>
      <c r="S6" s="318"/>
      <c r="T6" s="319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</row>
    <row r="7" spans="1:62" s="312" customFormat="1" ht="46.5" customHeight="1">
      <c r="A7" s="404" t="s">
        <v>179</v>
      </c>
      <c r="B7" s="421">
        <v>0</v>
      </c>
      <c r="C7" s="317"/>
      <c r="D7" s="466">
        <f>B6+B7</f>
        <v>0</v>
      </c>
      <c r="E7" s="467"/>
      <c r="F7" s="427"/>
      <c r="G7" s="473">
        <f>B12</f>
        <v>0</v>
      </c>
      <c r="H7" s="474"/>
      <c r="I7" s="474">
        <f>B13</f>
        <v>0</v>
      </c>
      <c r="J7" s="474"/>
      <c r="K7" s="475">
        <f>B14</f>
        <v>0</v>
      </c>
      <c r="L7" s="475"/>
      <c r="M7" s="476" t="str">
        <f>IF(B8&lt;&gt;K7,"NOTE:  PROGRAM + ADMIN COSTS (Cell K7) DO NOT EQUAL CURRENT FY EXPENDITURES (Cell B8).  PLEASE UPDATE.","Program + Admin Costs = Current FY Expenditures.  Good job!")</f>
        <v>Program + Admin Costs = Current FY Expenditures.  Good job!</v>
      </c>
      <c r="N7" s="476"/>
      <c r="O7" s="476"/>
      <c r="P7" s="476"/>
      <c r="Q7" s="318"/>
      <c r="R7" s="318"/>
      <c r="S7" s="318"/>
      <c r="T7" s="319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</row>
    <row r="8" spans="1:62" s="312" customFormat="1" ht="54.75" customHeight="1">
      <c r="A8" s="404" t="s">
        <v>180</v>
      </c>
      <c r="B8" s="418">
        <f>+D131+E131+F131+H131+I131+J131+L131+M131+N131+P131+Q131+R131</f>
        <v>0</v>
      </c>
      <c r="C8" s="320"/>
      <c r="D8" s="420"/>
      <c r="E8" s="415"/>
      <c r="F8" s="415"/>
      <c r="G8" s="415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2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</row>
    <row r="9" spans="1:62" s="312" customFormat="1" ht="47.25" customHeight="1">
      <c r="A9" s="405" t="s">
        <v>181</v>
      </c>
      <c r="B9" s="408">
        <f>IF(B8&gt;=B6,0,B6-B8)</f>
        <v>0</v>
      </c>
      <c r="C9" s="320"/>
      <c r="D9" s="460" t="str">
        <f>IF(B9=0,"Prior Year Carryforward has been Expended. Balance is Now $0.00.","UNEXPENDED CARRYFORWARD FROM PREVIOUS YEAR.  REFUND OF THIS AMOUNT MAY BE REQUIRED IF FUNDS NOT EXPENDED BY THE 4TH QUARTER.")</f>
        <v>Prior Year Carryforward has been Expended. Balance is Now $0.00.</v>
      </c>
      <c r="E9" s="461"/>
      <c r="F9" s="461"/>
      <c r="G9" s="461"/>
      <c r="H9" s="462"/>
      <c r="I9" s="458">
        <f>B9</f>
        <v>0</v>
      </c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</row>
    <row r="10" spans="1:62" s="312" customFormat="1" ht="56.25" customHeight="1">
      <c r="A10" s="405" t="s">
        <v>210</v>
      </c>
      <c r="B10" s="414">
        <f>B6+B7-B8-B9</f>
        <v>0</v>
      </c>
      <c r="C10" s="320"/>
      <c r="D10" s="463"/>
      <c r="E10" s="464"/>
      <c r="F10" s="464"/>
      <c r="G10" s="464"/>
      <c r="H10" s="465"/>
      <c r="I10" s="459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2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</row>
    <row r="11" spans="1:62" s="312" customFormat="1" ht="9.75" customHeight="1" hidden="1">
      <c r="A11" s="416"/>
      <c r="B11" s="417"/>
      <c r="C11" s="320"/>
      <c r="D11" s="415"/>
      <c r="E11" s="415"/>
      <c r="F11" s="321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2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</row>
    <row r="12" spans="1:62" s="312" customFormat="1" ht="15" customHeight="1" hidden="1">
      <c r="A12" s="291" t="s">
        <v>154</v>
      </c>
      <c r="B12" s="91">
        <f>+D143+E143+F143+H143+I143+J143+L143+M143+N143+P143+Q143+R143</f>
        <v>0</v>
      </c>
      <c r="C12" s="320"/>
      <c r="D12" s="322"/>
      <c r="E12" s="322"/>
      <c r="F12" s="322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2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</row>
    <row r="13" spans="1:62" s="312" customFormat="1" ht="15" customHeight="1" hidden="1">
      <c r="A13" s="291" t="s">
        <v>153</v>
      </c>
      <c r="B13" s="91">
        <f>+D153+E153+F153+H153+I153+J153+L153+M153+N153+P153+Q153+R153</f>
        <v>0</v>
      </c>
      <c r="C13" s="320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2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</row>
    <row r="14" spans="1:62" s="312" customFormat="1" ht="30" customHeight="1" hidden="1">
      <c r="A14" s="85" t="s">
        <v>156</v>
      </c>
      <c r="B14" s="92">
        <f>+B12+B13</f>
        <v>0</v>
      </c>
      <c r="C14" s="320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2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</row>
    <row r="15" spans="1:62" s="312" customFormat="1" ht="24.75" customHeight="1" thickBot="1">
      <c r="A15" s="291" t="s">
        <v>155</v>
      </c>
      <c r="B15" s="292"/>
      <c r="C15" s="320"/>
      <c r="E15" s="419"/>
      <c r="F15" s="419"/>
      <c r="G15" s="419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2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</row>
    <row r="16" spans="1:62" s="324" customFormat="1" ht="15" customHeight="1" thickBot="1">
      <c r="A16" s="322"/>
      <c r="B16" s="323"/>
      <c r="C16" s="323"/>
      <c r="D16" s="451" t="s">
        <v>11</v>
      </c>
      <c r="E16" s="452"/>
      <c r="F16" s="452"/>
      <c r="G16" s="453"/>
      <c r="H16" s="451" t="s">
        <v>12</v>
      </c>
      <c r="I16" s="452"/>
      <c r="J16" s="452"/>
      <c r="K16" s="453"/>
      <c r="L16" s="451" t="s">
        <v>13</v>
      </c>
      <c r="M16" s="452"/>
      <c r="N16" s="452"/>
      <c r="O16" s="453"/>
      <c r="P16" s="451" t="s">
        <v>14</v>
      </c>
      <c r="Q16" s="452"/>
      <c r="R16" s="452"/>
      <c r="S16" s="453"/>
      <c r="T16" s="323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</row>
    <row r="17" spans="1:62" s="103" customFormat="1" ht="38.25" customHeight="1" thickBot="1">
      <c r="A17" s="468" t="s">
        <v>177</v>
      </c>
      <c r="B17" s="469"/>
      <c r="C17" s="95"/>
      <c r="D17" s="96" t="s">
        <v>186</v>
      </c>
      <c r="E17" s="97" t="s">
        <v>187</v>
      </c>
      <c r="F17" s="98" t="s">
        <v>201</v>
      </c>
      <c r="G17" s="99" t="s">
        <v>185</v>
      </c>
      <c r="H17" s="96" t="s">
        <v>188</v>
      </c>
      <c r="I17" s="96" t="s">
        <v>189</v>
      </c>
      <c r="J17" s="100" t="s">
        <v>190</v>
      </c>
      <c r="K17" s="99" t="s">
        <v>17</v>
      </c>
      <c r="L17" s="96" t="s">
        <v>191</v>
      </c>
      <c r="M17" s="96" t="s">
        <v>192</v>
      </c>
      <c r="N17" s="100" t="s">
        <v>193</v>
      </c>
      <c r="O17" s="99" t="s">
        <v>18</v>
      </c>
      <c r="P17" s="96" t="s">
        <v>194</v>
      </c>
      <c r="Q17" s="96" t="s">
        <v>195</v>
      </c>
      <c r="R17" s="100" t="s">
        <v>196</v>
      </c>
      <c r="S17" s="100" t="s">
        <v>19</v>
      </c>
      <c r="T17" s="428" t="s">
        <v>15</v>
      </c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</row>
    <row r="18" spans="1:62" s="111" customFormat="1" ht="9.75" customHeight="1" thickBot="1">
      <c r="A18" s="470"/>
      <c r="B18" s="471"/>
      <c r="C18" s="424"/>
      <c r="D18" s="399"/>
      <c r="E18" s="399"/>
      <c r="F18" s="399"/>
      <c r="G18" s="294"/>
      <c r="H18" s="399"/>
      <c r="I18" s="399"/>
      <c r="J18" s="399"/>
      <c r="K18" s="400"/>
      <c r="L18" s="399"/>
      <c r="M18" s="399"/>
      <c r="N18" s="399"/>
      <c r="O18" s="399"/>
      <c r="P18" s="399"/>
      <c r="Q18" s="399"/>
      <c r="R18" s="399"/>
      <c r="S18" s="399"/>
      <c r="T18" s="401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</row>
    <row r="19" spans="1:62" s="330" customFormat="1" ht="9.75" customHeight="1">
      <c r="A19" s="422"/>
      <c r="B19" s="423"/>
      <c r="C19" s="325"/>
      <c r="D19" s="327"/>
      <c r="E19" s="327"/>
      <c r="F19" s="327"/>
      <c r="G19" s="326"/>
      <c r="H19" s="327"/>
      <c r="I19" s="327"/>
      <c r="J19" s="327"/>
      <c r="K19" s="326"/>
      <c r="L19" s="327"/>
      <c r="M19" s="327"/>
      <c r="N19" s="327"/>
      <c r="O19" s="328"/>
      <c r="P19" s="327"/>
      <c r="Q19" s="327"/>
      <c r="R19" s="327"/>
      <c r="S19" s="328"/>
      <c r="T19" s="329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</row>
    <row r="20" spans="1:62" s="330" customFormat="1" ht="15.75" customHeight="1">
      <c r="A20" s="331" t="s">
        <v>0</v>
      </c>
      <c r="B20" s="332" t="s">
        <v>27</v>
      </c>
      <c r="C20" s="333"/>
      <c r="D20" s="336">
        <f>SUM(D21:D28)</f>
        <v>0</v>
      </c>
      <c r="E20" s="336">
        <f>SUM(E21:E28)</f>
        <v>0</v>
      </c>
      <c r="F20" s="336">
        <f>SUM(F21:F28)</f>
        <v>0</v>
      </c>
      <c r="G20" s="335">
        <f>SUM(D20:F20)</f>
        <v>0</v>
      </c>
      <c r="H20" s="336">
        <f>SUM(H21:H28)</f>
        <v>0</v>
      </c>
      <c r="I20" s="336">
        <f>SUM(I21:I28)</f>
        <v>0</v>
      </c>
      <c r="J20" s="336">
        <f>SUM(J21:J28)</f>
        <v>0</v>
      </c>
      <c r="K20" s="335">
        <f>SUM(H20:J20)</f>
        <v>0</v>
      </c>
      <c r="L20" s="336">
        <f>SUM(L21:L28)</f>
        <v>0</v>
      </c>
      <c r="M20" s="336">
        <f>SUM(M21:M28)</f>
        <v>0</v>
      </c>
      <c r="N20" s="336">
        <f>SUM(N21:N28)</f>
        <v>0</v>
      </c>
      <c r="O20" s="334">
        <f>SUM(L20:N20)</f>
        <v>0</v>
      </c>
      <c r="P20" s="336">
        <f>SUM(P21:P28)</f>
        <v>0</v>
      </c>
      <c r="Q20" s="336">
        <f>SUM(Q21:Q28)</f>
        <v>0</v>
      </c>
      <c r="R20" s="336">
        <f>SUM(R21:R28)</f>
        <v>0</v>
      </c>
      <c r="S20" s="334">
        <f>SUM(P20:R20)</f>
        <v>0</v>
      </c>
      <c r="T20" s="337">
        <f>+G20+K20+O20+S20</f>
        <v>0</v>
      </c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</row>
    <row r="21" spans="1:62" s="330" customFormat="1" ht="13.5" customHeight="1">
      <c r="A21" s="410"/>
      <c r="B21" s="338"/>
      <c r="C21" s="303"/>
      <c r="D21" s="340"/>
      <c r="E21" s="340"/>
      <c r="F21" s="340"/>
      <c r="G21" s="339"/>
      <c r="H21" s="340"/>
      <c r="I21" s="340"/>
      <c r="J21" s="340"/>
      <c r="K21" s="339"/>
      <c r="L21" s="340"/>
      <c r="M21" s="340"/>
      <c r="N21" s="340"/>
      <c r="O21" s="341"/>
      <c r="P21" s="340"/>
      <c r="Q21" s="340"/>
      <c r="R21" s="340"/>
      <c r="S21" s="341"/>
      <c r="T21" s="342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</row>
    <row r="22" spans="1:62" s="330" customFormat="1" ht="13.5" customHeight="1">
      <c r="A22" s="410"/>
      <c r="B22" s="338"/>
      <c r="C22" s="303"/>
      <c r="D22" s="340"/>
      <c r="E22" s="340"/>
      <c r="F22" s="340"/>
      <c r="G22" s="339"/>
      <c r="H22" s="340"/>
      <c r="I22" s="340"/>
      <c r="J22" s="340"/>
      <c r="K22" s="339"/>
      <c r="L22" s="340"/>
      <c r="M22" s="340"/>
      <c r="N22" s="340"/>
      <c r="O22" s="341"/>
      <c r="P22" s="340"/>
      <c r="Q22" s="340"/>
      <c r="R22" s="340"/>
      <c r="S22" s="341"/>
      <c r="T22" s="342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</row>
    <row r="23" spans="1:62" s="330" customFormat="1" ht="13.5" customHeight="1">
      <c r="A23" s="410"/>
      <c r="B23" s="338"/>
      <c r="C23" s="303"/>
      <c r="D23" s="340"/>
      <c r="E23" s="340"/>
      <c r="F23" s="340"/>
      <c r="G23" s="339"/>
      <c r="H23" s="340"/>
      <c r="I23" s="340"/>
      <c r="J23" s="340"/>
      <c r="K23" s="339"/>
      <c r="L23" s="340"/>
      <c r="M23" s="340"/>
      <c r="N23" s="340"/>
      <c r="O23" s="341"/>
      <c r="P23" s="340"/>
      <c r="Q23" s="340"/>
      <c r="R23" s="340"/>
      <c r="S23" s="341"/>
      <c r="T23" s="342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</row>
    <row r="24" spans="1:62" s="330" customFormat="1" ht="13.5" customHeight="1">
      <c r="A24" s="301"/>
      <c r="B24" s="338"/>
      <c r="C24" s="303"/>
      <c r="D24" s="340"/>
      <c r="E24" s="340"/>
      <c r="F24" s="340"/>
      <c r="G24" s="339"/>
      <c r="H24" s="340"/>
      <c r="I24" s="340"/>
      <c r="J24" s="340"/>
      <c r="K24" s="339"/>
      <c r="L24" s="340"/>
      <c r="M24" s="340"/>
      <c r="N24" s="340"/>
      <c r="O24" s="341"/>
      <c r="P24" s="340"/>
      <c r="Q24" s="340"/>
      <c r="R24" s="340"/>
      <c r="S24" s="341"/>
      <c r="T24" s="342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</row>
    <row r="25" spans="1:62" s="330" customFormat="1" ht="13.5" customHeight="1">
      <c r="A25" s="301"/>
      <c r="B25" s="338"/>
      <c r="C25" s="303"/>
      <c r="D25" s="340"/>
      <c r="E25" s="340"/>
      <c r="F25" s="340"/>
      <c r="G25" s="339"/>
      <c r="H25" s="340"/>
      <c r="I25" s="340"/>
      <c r="J25" s="340"/>
      <c r="K25" s="339"/>
      <c r="L25" s="340"/>
      <c r="M25" s="340"/>
      <c r="N25" s="340"/>
      <c r="O25" s="341"/>
      <c r="P25" s="340"/>
      <c r="Q25" s="340"/>
      <c r="R25" s="340"/>
      <c r="S25" s="341"/>
      <c r="T25" s="342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</row>
    <row r="26" spans="1:62" s="330" customFormat="1" ht="13.5" customHeight="1">
      <c r="A26" s="301"/>
      <c r="B26" s="338"/>
      <c r="C26" s="303"/>
      <c r="D26" s="340"/>
      <c r="E26" s="340"/>
      <c r="F26" s="340"/>
      <c r="G26" s="339"/>
      <c r="H26" s="340"/>
      <c r="I26" s="340"/>
      <c r="J26" s="340"/>
      <c r="K26" s="339"/>
      <c r="L26" s="340"/>
      <c r="M26" s="340"/>
      <c r="N26" s="340"/>
      <c r="O26" s="341"/>
      <c r="P26" s="340"/>
      <c r="Q26" s="340"/>
      <c r="R26" s="340"/>
      <c r="S26" s="341"/>
      <c r="T26" s="342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</row>
    <row r="27" spans="1:62" s="330" customFormat="1" ht="13.5" customHeight="1">
      <c r="A27" s="301"/>
      <c r="B27" s="343"/>
      <c r="C27" s="303"/>
      <c r="D27" s="340"/>
      <c r="E27" s="340"/>
      <c r="F27" s="340"/>
      <c r="G27" s="339"/>
      <c r="H27" s="340"/>
      <c r="I27" s="340"/>
      <c r="J27" s="340"/>
      <c r="K27" s="339"/>
      <c r="L27" s="340"/>
      <c r="M27" s="340"/>
      <c r="N27" s="340"/>
      <c r="O27" s="341"/>
      <c r="P27" s="340"/>
      <c r="Q27" s="340"/>
      <c r="R27" s="340"/>
      <c r="S27" s="341"/>
      <c r="T27" s="342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</row>
    <row r="28" spans="1:20" ht="13.5" customHeight="1">
      <c r="A28" s="301"/>
      <c r="B28" s="338"/>
      <c r="C28" s="303"/>
      <c r="D28" s="305"/>
      <c r="E28" s="305"/>
      <c r="F28" s="305"/>
      <c r="G28" s="344"/>
      <c r="H28" s="305"/>
      <c r="I28" s="305"/>
      <c r="J28" s="305"/>
      <c r="K28" s="344"/>
      <c r="L28" s="305"/>
      <c r="M28" s="305"/>
      <c r="N28" s="305"/>
      <c r="O28" s="306"/>
      <c r="P28" s="305"/>
      <c r="Q28" s="305"/>
      <c r="R28" s="305"/>
      <c r="S28" s="306"/>
      <c r="T28" s="345"/>
    </row>
    <row r="29" spans="1:20" ht="12.75" customHeight="1">
      <c r="A29" s="301"/>
      <c r="B29" s="252"/>
      <c r="C29" s="303"/>
      <c r="D29" s="347"/>
      <c r="E29" s="347"/>
      <c r="F29" s="347"/>
      <c r="G29" s="346"/>
      <c r="H29" s="347"/>
      <c r="I29" s="347"/>
      <c r="J29" s="347"/>
      <c r="K29" s="346"/>
      <c r="L29" s="347"/>
      <c r="M29" s="347"/>
      <c r="N29" s="347"/>
      <c r="O29" s="348"/>
      <c r="P29" s="347"/>
      <c r="Q29" s="347"/>
      <c r="R29" s="347"/>
      <c r="S29" s="348"/>
      <c r="T29" s="349"/>
    </row>
    <row r="30" spans="1:62" s="330" customFormat="1" ht="13.5" customHeight="1">
      <c r="A30" s="331" t="s">
        <v>1</v>
      </c>
      <c r="B30" s="350" t="s">
        <v>2</v>
      </c>
      <c r="C30" s="333"/>
      <c r="D30" s="336">
        <f>SUM(D31)</f>
        <v>0</v>
      </c>
      <c r="E30" s="336">
        <f>SUM(E31)</f>
        <v>0</v>
      </c>
      <c r="F30" s="336">
        <f>SUM(F31)</f>
        <v>0</v>
      </c>
      <c r="G30" s="335">
        <f>SUM(D30:F30)</f>
        <v>0</v>
      </c>
      <c r="H30" s="336">
        <f>SUM(H31)</f>
        <v>0</v>
      </c>
      <c r="I30" s="336">
        <f>SUM(I31)</f>
        <v>0</v>
      </c>
      <c r="J30" s="336">
        <f>SUM(J31)</f>
        <v>0</v>
      </c>
      <c r="K30" s="335">
        <f>SUM(H30:J30)</f>
        <v>0</v>
      </c>
      <c r="L30" s="336">
        <f>SUM(L31)</f>
        <v>0</v>
      </c>
      <c r="M30" s="336">
        <f>SUM(M31)</f>
        <v>0</v>
      </c>
      <c r="N30" s="336">
        <f>SUM(N31)</f>
        <v>0</v>
      </c>
      <c r="O30" s="334">
        <f>SUM(L30:N30)</f>
        <v>0</v>
      </c>
      <c r="P30" s="336">
        <f>SUM(P31)</f>
        <v>0</v>
      </c>
      <c r="Q30" s="336">
        <f>SUM(Q31)</f>
        <v>0</v>
      </c>
      <c r="R30" s="336">
        <f>SUM(R31)</f>
        <v>0</v>
      </c>
      <c r="S30" s="334">
        <f>SUM(P30:R30)</f>
        <v>0</v>
      </c>
      <c r="T30" s="337">
        <f>+G30+K30+O30+S30</f>
        <v>0</v>
      </c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</row>
    <row r="31" spans="2:20" ht="13.5" customHeight="1">
      <c r="B31" s="351"/>
      <c r="D31" s="305"/>
      <c r="E31" s="305"/>
      <c r="F31" s="305">
        <f>F20*0.2</f>
        <v>0</v>
      </c>
      <c r="G31" s="344"/>
      <c r="H31" s="305"/>
      <c r="I31" s="305"/>
      <c r="J31" s="305"/>
      <c r="K31" s="344"/>
      <c r="L31" s="305"/>
      <c r="M31" s="305"/>
      <c r="N31" s="305"/>
      <c r="O31" s="306"/>
      <c r="P31" s="305"/>
      <c r="Q31" s="305"/>
      <c r="R31" s="305"/>
      <c r="S31" s="306"/>
      <c r="T31" s="345"/>
    </row>
    <row r="32" spans="1:20" ht="13.5" customHeight="1">
      <c r="A32" s="301"/>
      <c r="B32" s="252"/>
      <c r="C32" s="303"/>
      <c r="D32" s="347"/>
      <c r="E32" s="347"/>
      <c r="F32" s="347"/>
      <c r="G32" s="346"/>
      <c r="H32" s="347"/>
      <c r="I32" s="347"/>
      <c r="J32" s="347"/>
      <c r="K32" s="346"/>
      <c r="L32" s="347"/>
      <c r="M32" s="347"/>
      <c r="N32" s="347"/>
      <c r="O32" s="348"/>
      <c r="P32" s="347"/>
      <c r="Q32" s="347"/>
      <c r="R32" s="347"/>
      <c r="S32" s="348"/>
      <c r="T32" s="349"/>
    </row>
    <row r="33" spans="1:62" s="330" customFormat="1" ht="13.5" customHeight="1">
      <c r="A33" s="331" t="s">
        <v>3</v>
      </c>
      <c r="B33" s="350" t="s">
        <v>165</v>
      </c>
      <c r="C33" s="333"/>
      <c r="D33" s="336">
        <f>SUM(D34:D40)</f>
        <v>0</v>
      </c>
      <c r="E33" s="336">
        <f>SUM(E34:E40)</f>
        <v>0</v>
      </c>
      <c r="F33" s="336">
        <f>SUM(F34:F40)</f>
        <v>0</v>
      </c>
      <c r="G33" s="335">
        <f>SUM(D33:F33)</f>
        <v>0</v>
      </c>
      <c r="H33" s="336">
        <f>SUM(H34:H40)</f>
        <v>0</v>
      </c>
      <c r="I33" s="336">
        <f>SUM(I34:I40)</f>
        <v>0</v>
      </c>
      <c r="J33" s="336">
        <f>SUM(J34:J40)</f>
        <v>0</v>
      </c>
      <c r="K33" s="335">
        <f>SUM(H33:J33)</f>
        <v>0</v>
      </c>
      <c r="L33" s="336">
        <f>SUM(L34:L40)</f>
        <v>0</v>
      </c>
      <c r="M33" s="336">
        <f>SUM(M34:M40)</f>
        <v>0</v>
      </c>
      <c r="N33" s="336">
        <f>SUM(N34:N40)</f>
        <v>0</v>
      </c>
      <c r="O33" s="334">
        <f>SUM(L33:N33)</f>
        <v>0</v>
      </c>
      <c r="P33" s="336">
        <f>SUM(P34:P40)</f>
        <v>0</v>
      </c>
      <c r="Q33" s="336">
        <f>SUM(Q34:Q40)</f>
        <v>0</v>
      </c>
      <c r="R33" s="336">
        <f>SUM(R34:R40)</f>
        <v>0</v>
      </c>
      <c r="S33" s="334">
        <f>SUM(P33:R33)</f>
        <v>0</v>
      </c>
      <c r="T33" s="337">
        <f>+G33+K33+O33+S33</f>
        <v>0</v>
      </c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</row>
    <row r="34" spans="1:20" ht="13.5" customHeight="1">
      <c r="A34" s="398"/>
      <c r="B34" s="396" t="s">
        <v>162</v>
      </c>
      <c r="D34" s="305"/>
      <c r="E34" s="305"/>
      <c r="F34" s="305"/>
      <c r="G34" s="344"/>
      <c r="H34" s="305"/>
      <c r="I34" s="305"/>
      <c r="J34" s="305"/>
      <c r="K34" s="344"/>
      <c r="L34" s="305"/>
      <c r="M34" s="305"/>
      <c r="N34" s="305"/>
      <c r="O34" s="306"/>
      <c r="P34" s="305"/>
      <c r="Q34" s="305"/>
      <c r="R34" s="305"/>
      <c r="S34" s="306"/>
      <c r="T34" s="345"/>
    </row>
    <row r="35" spans="1:20" ht="13.5" customHeight="1">
      <c r="A35" s="367"/>
      <c r="B35" s="397"/>
      <c r="C35" s="303"/>
      <c r="D35" s="305"/>
      <c r="E35" s="305"/>
      <c r="F35" s="305"/>
      <c r="G35" s="344"/>
      <c r="H35" s="305"/>
      <c r="I35" s="305"/>
      <c r="J35" s="305"/>
      <c r="K35" s="344"/>
      <c r="L35" s="305"/>
      <c r="M35" s="305"/>
      <c r="N35" s="305"/>
      <c r="O35" s="306"/>
      <c r="P35" s="305"/>
      <c r="Q35" s="305"/>
      <c r="R35" s="305"/>
      <c r="S35" s="306"/>
      <c r="T35" s="345"/>
    </row>
    <row r="36" spans="1:20" ht="13.5" customHeight="1">
      <c r="A36" s="477" t="s">
        <v>138</v>
      </c>
      <c r="B36" s="338"/>
      <c r="C36" s="303"/>
      <c r="D36" s="305"/>
      <c r="E36" s="305"/>
      <c r="F36" s="305"/>
      <c r="G36" s="344"/>
      <c r="H36" s="305"/>
      <c r="I36" s="305"/>
      <c r="J36" s="305"/>
      <c r="K36" s="344"/>
      <c r="L36" s="305"/>
      <c r="M36" s="305"/>
      <c r="N36" s="305"/>
      <c r="O36" s="306"/>
      <c r="P36" s="305"/>
      <c r="Q36" s="305"/>
      <c r="R36" s="305"/>
      <c r="S36" s="306"/>
      <c r="T36" s="345"/>
    </row>
    <row r="37" spans="1:20" ht="13.5" customHeight="1">
      <c r="A37" s="477"/>
      <c r="B37" s="338"/>
      <c r="C37" s="303"/>
      <c r="D37" s="305"/>
      <c r="E37" s="305"/>
      <c r="F37" s="305"/>
      <c r="G37" s="344"/>
      <c r="H37" s="305"/>
      <c r="I37" s="305"/>
      <c r="J37" s="305"/>
      <c r="K37" s="344"/>
      <c r="L37" s="305"/>
      <c r="M37" s="305"/>
      <c r="N37" s="305"/>
      <c r="O37" s="306"/>
      <c r="P37" s="305"/>
      <c r="Q37" s="305"/>
      <c r="R37" s="305"/>
      <c r="S37" s="306"/>
      <c r="T37" s="345"/>
    </row>
    <row r="38" spans="1:20" ht="13.5" customHeight="1">
      <c r="A38" s="477"/>
      <c r="B38" s="338"/>
      <c r="C38" s="303"/>
      <c r="D38" s="305"/>
      <c r="E38" s="305"/>
      <c r="F38" s="305"/>
      <c r="G38" s="344"/>
      <c r="H38" s="305"/>
      <c r="I38" s="305"/>
      <c r="J38" s="305"/>
      <c r="K38" s="344"/>
      <c r="L38" s="305"/>
      <c r="M38" s="305"/>
      <c r="N38" s="305"/>
      <c r="O38" s="306"/>
      <c r="P38" s="305"/>
      <c r="Q38" s="305"/>
      <c r="R38" s="305"/>
      <c r="S38" s="306"/>
      <c r="T38" s="345"/>
    </row>
    <row r="39" spans="1:20" ht="13.5" customHeight="1">
      <c r="A39" s="477"/>
      <c r="B39" s="338"/>
      <c r="C39" s="303"/>
      <c r="D39" s="305"/>
      <c r="E39" s="305"/>
      <c r="F39" s="305"/>
      <c r="G39" s="344"/>
      <c r="H39" s="305"/>
      <c r="I39" s="305"/>
      <c r="J39" s="305"/>
      <c r="K39" s="344"/>
      <c r="L39" s="305"/>
      <c r="M39" s="305"/>
      <c r="N39" s="305"/>
      <c r="O39" s="306"/>
      <c r="P39" s="305"/>
      <c r="Q39" s="305"/>
      <c r="R39" s="305"/>
      <c r="S39" s="306"/>
      <c r="T39" s="345"/>
    </row>
    <row r="40" spans="1:20" ht="13.5" customHeight="1">
      <c r="A40" s="367"/>
      <c r="B40" s="338"/>
      <c r="C40" s="303"/>
      <c r="D40" s="305"/>
      <c r="E40" s="305"/>
      <c r="F40" s="305"/>
      <c r="G40" s="344"/>
      <c r="H40" s="305"/>
      <c r="I40" s="305"/>
      <c r="J40" s="305"/>
      <c r="K40" s="344"/>
      <c r="L40" s="305"/>
      <c r="M40" s="305"/>
      <c r="N40" s="305"/>
      <c r="O40" s="306"/>
      <c r="P40" s="305"/>
      <c r="Q40" s="305"/>
      <c r="R40" s="305"/>
      <c r="S40" s="306"/>
      <c r="T40" s="345"/>
    </row>
    <row r="41" spans="1:20" ht="13.5" customHeight="1">
      <c r="A41" s="301"/>
      <c r="C41" s="303"/>
      <c r="D41" s="347"/>
      <c r="E41" s="347"/>
      <c r="F41" s="347"/>
      <c r="G41" s="346"/>
      <c r="H41" s="347"/>
      <c r="I41" s="347"/>
      <c r="J41" s="347"/>
      <c r="K41" s="346"/>
      <c r="L41" s="347"/>
      <c r="M41" s="347"/>
      <c r="N41" s="347"/>
      <c r="O41" s="348"/>
      <c r="P41" s="347"/>
      <c r="Q41" s="347"/>
      <c r="R41" s="347"/>
      <c r="S41" s="348"/>
      <c r="T41" s="349"/>
    </row>
    <row r="42" spans="1:62" s="330" customFormat="1" ht="13.5" customHeight="1">
      <c r="A42" s="331" t="s">
        <v>4</v>
      </c>
      <c r="B42" s="353" t="s">
        <v>158</v>
      </c>
      <c r="C42" s="333"/>
      <c r="D42" s="336">
        <f>SUM(D43:D51)</f>
        <v>0</v>
      </c>
      <c r="E42" s="336">
        <f>SUM(E43:E51)</f>
        <v>0</v>
      </c>
      <c r="F42" s="336">
        <f>SUM(F43:F51)</f>
        <v>0</v>
      </c>
      <c r="G42" s="335">
        <f>SUM(D42:F42)</f>
        <v>0</v>
      </c>
      <c r="H42" s="336">
        <f>SUM(H43:H51)</f>
        <v>0</v>
      </c>
      <c r="I42" s="336">
        <f>SUM(I43:I51)</f>
        <v>0</v>
      </c>
      <c r="J42" s="336">
        <f>SUM(J43:J51)</f>
        <v>0</v>
      </c>
      <c r="K42" s="335">
        <f>SUM(H42:J42)</f>
        <v>0</v>
      </c>
      <c r="L42" s="336">
        <f>SUM(L43:L51)</f>
        <v>0</v>
      </c>
      <c r="M42" s="336">
        <f>SUM(M43:M51)</f>
        <v>0</v>
      </c>
      <c r="N42" s="336">
        <f>SUM(N43:N51)</f>
        <v>0</v>
      </c>
      <c r="O42" s="334">
        <f>SUM(L42:N42)</f>
        <v>0</v>
      </c>
      <c r="P42" s="336">
        <f>SUM(P43:P51)</f>
        <v>0</v>
      </c>
      <c r="Q42" s="336">
        <f>SUM(Q43:Q51)</f>
        <v>0</v>
      </c>
      <c r="R42" s="336">
        <f>SUM(R43:R51)</f>
        <v>0</v>
      </c>
      <c r="S42" s="334">
        <f>SUM(P42:R42)</f>
        <v>0</v>
      </c>
      <c r="T42" s="337">
        <f>+G42+K42+O42+S42</f>
        <v>0</v>
      </c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</row>
    <row r="43" spans="1:20" ht="13.5" customHeight="1">
      <c r="A43" s="478"/>
      <c r="B43" s="338"/>
      <c r="C43" s="303"/>
      <c r="D43" s="305"/>
      <c r="E43" s="305"/>
      <c r="F43" s="305"/>
      <c r="G43" s="344"/>
      <c r="H43" s="305"/>
      <c r="I43" s="305"/>
      <c r="J43" s="305"/>
      <c r="K43" s="344"/>
      <c r="L43" s="305"/>
      <c r="M43" s="305"/>
      <c r="N43" s="305"/>
      <c r="O43" s="306"/>
      <c r="P43" s="305"/>
      <c r="Q43" s="305"/>
      <c r="R43" s="305"/>
      <c r="S43" s="306"/>
      <c r="T43" s="307"/>
    </row>
    <row r="44" spans="1:20" ht="13.5" customHeight="1">
      <c r="A44" s="478"/>
      <c r="B44" s="338"/>
      <c r="C44" s="303"/>
      <c r="D44" s="305"/>
      <c r="E44" s="305"/>
      <c r="F44" s="305"/>
      <c r="G44" s="344"/>
      <c r="H44" s="305"/>
      <c r="I44" s="305"/>
      <c r="J44" s="305"/>
      <c r="K44" s="344"/>
      <c r="L44" s="305"/>
      <c r="M44" s="305"/>
      <c r="N44" s="305"/>
      <c r="O44" s="306"/>
      <c r="P44" s="305"/>
      <c r="Q44" s="305"/>
      <c r="R44" s="305"/>
      <c r="S44" s="306"/>
      <c r="T44" s="307"/>
    </row>
    <row r="45" spans="1:20" ht="13.5" customHeight="1">
      <c r="A45" s="478"/>
      <c r="B45" s="338"/>
      <c r="C45" s="303"/>
      <c r="D45" s="305"/>
      <c r="E45" s="305"/>
      <c r="F45" s="305"/>
      <c r="G45" s="344"/>
      <c r="H45" s="305"/>
      <c r="I45" s="305"/>
      <c r="J45" s="305"/>
      <c r="K45" s="344"/>
      <c r="L45" s="305"/>
      <c r="M45" s="305"/>
      <c r="N45" s="305"/>
      <c r="O45" s="306"/>
      <c r="P45" s="305"/>
      <c r="Q45" s="305"/>
      <c r="R45" s="305"/>
      <c r="S45" s="306"/>
      <c r="T45" s="307"/>
    </row>
    <row r="46" spans="1:20" ht="13.5" customHeight="1">
      <c r="A46" s="301"/>
      <c r="B46" s="338"/>
      <c r="C46" s="303"/>
      <c r="D46" s="305"/>
      <c r="E46" s="305"/>
      <c r="F46" s="305"/>
      <c r="G46" s="344"/>
      <c r="H46" s="305"/>
      <c r="I46" s="305"/>
      <c r="J46" s="305"/>
      <c r="K46" s="344"/>
      <c r="L46" s="305"/>
      <c r="M46" s="305"/>
      <c r="N46" s="305"/>
      <c r="O46" s="306"/>
      <c r="P46" s="305"/>
      <c r="Q46" s="305"/>
      <c r="R46" s="305"/>
      <c r="S46" s="306"/>
      <c r="T46" s="307"/>
    </row>
    <row r="47" spans="1:20" ht="13.5" customHeight="1" hidden="1">
      <c r="A47" s="301"/>
      <c r="B47" s="338"/>
      <c r="C47" s="303"/>
      <c r="D47" s="305"/>
      <c r="E47" s="305"/>
      <c r="F47" s="305"/>
      <c r="G47" s="344"/>
      <c r="H47" s="305"/>
      <c r="I47" s="305"/>
      <c r="J47" s="305"/>
      <c r="K47" s="344"/>
      <c r="L47" s="305"/>
      <c r="M47" s="305"/>
      <c r="N47" s="305"/>
      <c r="O47" s="306"/>
      <c r="P47" s="305"/>
      <c r="Q47" s="305"/>
      <c r="R47" s="305"/>
      <c r="S47" s="306"/>
      <c r="T47" s="307"/>
    </row>
    <row r="48" spans="1:20" ht="13.5" customHeight="1" hidden="1">
      <c r="A48" s="301"/>
      <c r="B48" s="338"/>
      <c r="C48" s="303"/>
      <c r="D48" s="305"/>
      <c r="E48" s="305"/>
      <c r="F48" s="305"/>
      <c r="G48" s="344"/>
      <c r="H48" s="305"/>
      <c r="I48" s="305"/>
      <c r="J48" s="305"/>
      <c r="K48" s="344"/>
      <c r="L48" s="305"/>
      <c r="M48" s="305"/>
      <c r="N48" s="305"/>
      <c r="O48" s="306"/>
      <c r="P48" s="305"/>
      <c r="Q48" s="305"/>
      <c r="R48" s="305"/>
      <c r="S48" s="306"/>
      <c r="T48" s="307"/>
    </row>
    <row r="49" spans="1:20" ht="13.5" customHeight="1" hidden="1">
      <c r="A49" s="301"/>
      <c r="B49" s="338"/>
      <c r="C49" s="303"/>
      <c r="D49" s="305"/>
      <c r="E49" s="305"/>
      <c r="F49" s="305"/>
      <c r="G49" s="344"/>
      <c r="H49" s="305"/>
      <c r="I49" s="305"/>
      <c r="J49" s="305"/>
      <c r="K49" s="344"/>
      <c r="L49" s="305"/>
      <c r="M49" s="305"/>
      <c r="N49" s="305"/>
      <c r="O49" s="306"/>
      <c r="P49" s="305"/>
      <c r="Q49" s="305"/>
      <c r="R49" s="305"/>
      <c r="S49" s="306"/>
      <c r="T49" s="307"/>
    </row>
    <row r="50" spans="1:20" ht="13.5" customHeight="1" hidden="1">
      <c r="A50" s="301"/>
      <c r="B50" s="338"/>
      <c r="C50" s="303"/>
      <c r="D50" s="305"/>
      <c r="E50" s="305"/>
      <c r="F50" s="305"/>
      <c r="G50" s="344"/>
      <c r="H50" s="305"/>
      <c r="I50" s="305"/>
      <c r="J50" s="305"/>
      <c r="K50" s="344"/>
      <c r="L50" s="305"/>
      <c r="M50" s="305"/>
      <c r="N50" s="305"/>
      <c r="O50" s="306"/>
      <c r="P50" s="305"/>
      <c r="Q50" s="305"/>
      <c r="R50" s="305"/>
      <c r="S50" s="306"/>
      <c r="T50" s="307"/>
    </row>
    <row r="51" spans="1:20" ht="13.5" customHeight="1">
      <c r="A51" s="301"/>
      <c r="B51" s="338"/>
      <c r="C51" s="303"/>
      <c r="D51" s="305"/>
      <c r="E51" s="305"/>
      <c r="F51" s="305"/>
      <c r="G51" s="344"/>
      <c r="H51" s="305"/>
      <c r="I51" s="305"/>
      <c r="J51" s="305"/>
      <c r="K51" s="344"/>
      <c r="L51" s="305"/>
      <c r="M51" s="305"/>
      <c r="N51" s="305"/>
      <c r="O51" s="306"/>
      <c r="P51" s="305"/>
      <c r="Q51" s="305"/>
      <c r="R51" s="305"/>
      <c r="S51" s="306"/>
      <c r="T51" s="307"/>
    </row>
    <row r="52" spans="1:20" ht="13.5" customHeight="1">
      <c r="A52" s="301"/>
      <c r="C52" s="303"/>
      <c r="D52" s="347"/>
      <c r="E52" s="347"/>
      <c r="F52" s="347"/>
      <c r="G52" s="346"/>
      <c r="H52" s="347"/>
      <c r="I52" s="347"/>
      <c r="J52" s="347"/>
      <c r="K52" s="346"/>
      <c r="L52" s="347"/>
      <c r="M52" s="347"/>
      <c r="N52" s="347"/>
      <c r="O52" s="348"/>
      <c r="P52" s="347"/>
      <c r="Q52" s="347"/>
      <c r="R52" s="347"/>
      <c r="S52" s="348"/>
      <c r="T52" s="349"/>
    </row>
    <row r="53" spans="1:62" s="330" customFormat="1" ht="13.5" customHeight="1">
      <c r="A53" s="331" t="s">
        <v>5</v>
      </c>
      <c r="B53" s="175" t="s">
        <v>158</v>
      </c>
      <c r="C53" s="333"/>
      <c r="D53" s="336">
        <f>SUM(D54:D63)</f>
        <v>0</v>
      </c>
      <c r="E53" s="336">
        <f>SUM(E54:E63)</f>
        <v>0</v>
      </c>
      <c r="F53" s="336">
        <f>SUM(F54:F63)</f>
        <v>0</v>
      </c>
      <c r="G53" s="335">
        <f>SUM(D53:F53)</f>
        <v>0</v>
      </c>
      <c r="H53" s="336">
        <f>SUM(H54:H63)</f>
        <v>0</v>
      </c>
      <c r="I53" s="336">
        <f>SUM(I54:I63)</f>
        <v>0</v>
      </c>
      <c r="J53" s="336">
        <f>SUM(J54:J63)</f>
        <v>0</v>
      </c>
      <c r="K53" s="335">
        <f>SUM(H53:J53)</f>
        <v>0</v>
      </c>
      <c r="L53" s="336">
        <f>SUM(L54:L63)</f>
        <v>0</v>
      </c>
      <c r="M53" s="336">
        <f>SUM(M54:M63)</f>
        <v>0</v>
      </c>
      <c r="N53" s="336">
        <f>SUM(N54:N63)</f>
        <v>0</v>
      </c>
      <c r="O53" s="334">
        <f>SUM(L53:N53)</f>
        <v>0</v>
      </c>
      <c r="P53" s="336">
        <f>SUM(P54:P63)</f>
        <v>0</v>
      </c>
      <c r="Q53" s="336">
        <f>SUM(Q54:Q63)</f>
        <v>0</v>
      </c>
      <c r="R53" s="336">
        <f>SUM(R54:R63)</f>
        <v>0</v>
      </c>
      <c r="S53" s="334">
        <f>SUM(P53:R53)</f>
        <v>0</v>
      </c>
      <c r="T53" s="337">
        <f>+G53+K53+O53+S53</f>
        <v>0</v>
      </c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  <c r="BE53" s="301"/>
      <c r="BF53" s="301"/>
      <c r="BG53" s="301"/>
      <c r="BH53" s="301"/>
      <c r="BI53" s="301"/>
      <c r="BJ53" s="301"/>
    </row>
    <row r="54" spans="1:20" ht="13.5" customHeight="1">
      <c r="A54" s="478"/>
      <c r="B54" s="338"/>
      <c r="C54" s="303"/>
      <c r="D54" s="305"/>
      <c r="E54" s="305"/>
      <c r="F54" s="305"/>
      <c r="G54" s="344"/>
      <c r="H54" s="305"/>
      <c r="I54" s="305"/>
      <c r="J54" s="305"/>
      <c r="K54" s="344"/>
      <c r="L54" s="305"/>
      <c r="M54" s="305"/>
      <c r="N54" s="305"/>
      <c r="O54" s="306"/>
      <c r="P54" s="305"/>
      <c r="Q54" s="305"/>
      <c r="R54" s="305"/>
      <c r="S54" s="306"/>
      <c r="T54" s="307"/>
    </row>
    <row r="55" spans="1:20" ht="13.5" customHeight="1">
      <c r="A55" s="478"/>
      <c r="B55" s="338"/>
      <c r="C55" s="303"/>
      <c r="D55" s="305"/>
      <c r="E55" s="305"/>
      <c r="F55" s="305"/>
      <c r="G55" s="344"/>
      <c r="H55" s="305"/>
      <c r="I55" s="305"/>
      <c r="J55" s="305"/>
      <c r="K55" s="344"/>
      <c r="L55" s="305"/>
      <c r="M55" s="305"/>
      <c r="N55" s="305"/>
      <c r="O55" s="306"/>
      <c r="P55" s="305"/>
      <c r="Q55" s="305"/>
      <c r="R55" s="305"/>
      <c r="S55" s="306"/>
      <c r="T55" s="307"/>
    </row>
    <row r="56" spans="1:20" ht="13.5" customHeight="1">
      <c r="A56" s="478"/>
      <c r="B56" s="338"/>
      <c r="C56" s="303"/>
      <c r="D56" s="305"/>
      <c r="E56" s="305"/>
      <c r="F56" s="305"/>
      <c r="G56" s="344"/>
      <c r="H56" s="305"/>
      <c r="I56" s="305"/>
      <c r="J56" s="305"/>
      <c r="K56" s="344"/>
      <c r="L56" s="305"/>
      <c r="M56" s="305"/>
      <c r="N56" s="305"/>
      <c r="O56" s="306"/>
      <c r="P56" s="305"/>
      <c r="Q56" s="305"/>
      <c r="R56" s="305"/>
      <c r="S56" s="306"/>
      <c r="T56" s="307"/>
    </row>
    <row r="57" spans="1:20" ht="13.5" customHeight="1">
      <c r="A57" s="301"/>
      <c r="B57" s="338"/>
      <c r="C57" s="303"/>
      <c r="D57" s="305"/>
      <c r="E57" s="305"/>
      <c r="F57" s="305"/>
      <c r="G57" s="344"/>
      <c r="H57" s="305"/>
      <c r="I57" s="305"/>
      <c r="J57" s="305"/>
      <c r="K57" s="344"/>
      <c r="L57" s="305"/>
      <c r="M57" s="305"/>
      <c r="N57" s="305"/>
      <c r="O57" s="306"/>
      <c r="P57" s="305"/>
      <c r="Q57" s="305"/>
      <c r="R57" s="305"/>
      <c r="S57" s="306"/>
      <c r="T57" s="307"/>
    </row>
    <row r="58" spans="1:20" ht="13.5" customHeight="1">
      <c r="A58" s="301"/>
      <c r="B58" s="338"/>
      <c r="C58" s="303"/>
      <c r="D58" s="305"/>
      <c r="E58" s="305"/>
      <c r="F58" s="305"/>
      <c r="G58" s="344"/>
      <c r="H58" s="305"/>
      <c r="I58" s="305"/>
      <c r="J58" s="305"/>
      <c r="K58" s="344"/>
      <c r="L58" s="305"/>
      <c r="M58" s="305"/>
      <c r="N58" s="305"/>
      <c r="O58" s="306"/>
      <c r="P58" s="305"/>
      <c r="Q58" s="305"/>
      <c r="R58" s="305"/>
      <c r="S58" s="306"/>
      <c r="T58" s="307"/>
    </row>
    <row r="59" spans="1:20" ht="13.5" customHeight="1" hidden="1">
      <c r="A59" s="301"/>
      <c r="B59" s="338"/>
      <c r="C59" s="303"/>
      <c r="D59" s="305"/>
      <c r="E59" s="305"/>
      <c r="F59" s="305"/>
      <c r="G59" s="344"/>
      <c r="H59" s="305"/>
      <c r="I59" s="305"/>
      <c r="J59" s="305"/>
      <c r="K59" s="344"/>
      <c r="L59" s="305"/>
      <c r="M59" s="305"/>
      <c r="N59" s="305"/>
      <c r="O59" s="306"/>
      <c r="P59" s="305"/>
      <c r="Q59" s="305"/>
      <c r="R59" s="305"/>
      <c r="S59" s="306"/>
      <c r="T59" s="307"/>
    </row>
    <row r="60" spans="1:20" ht="13.5" customHeight="1" hidden="1">
      <c r="A60" s="301"/>
      <c r="B60" s="338"/>
      <c r="C60" s="303"/>
      <c r="D60" s="305"/>
      <c r="E60" s="305"/>
      <c r="F60" s="305"/>
      <c r="G60" s="344"/>
      <c r="H60" s="305"/>
      <c r="I60" s="305"/>
      <c r="J60" s="305"/>
      <c r="K60" s="344"/>
      <c r="L60" s="305"/>
      <c r="M60" s="305"/>
      <c r="N60" s="305"/>
      <c r="O60" s="306"/>
      <c r="P60" s="305"/>
      <c r="Q60" s="305"/>
      <c r="R60" s="305"/>
      <c r="S60" s="306"/>
      <c r="T60" s="307"/>
    </row>
    <row r="61" spans="1:20" ht="13.5" customHeight="1" hidden="1">
      <c r="A61" s="301"/>
      <c r="B61" s="338"/>
      <c r="C61" s="303"/>
      <c r="D61" s="305"/>
      <c r="E61" s="305"/>
      <c r="F61" s="305"/>
      <c r="G61" s="344"/>
      <c r="H61" s="305"/>
      <c r="I61" s="305"/>
      <c r="J61" s="305"/>
      <c r="K61" s="344"/>
      <c r="L61" s="305"/>
      <c r="M61" s="305"/>
      <c r="N61" s="305"/>
      <c r="O61" s="306"/>
      <c r="P61" s="305"/>
      <c r="Q61" s="305"/>
      <c r="R61" s="305"/>
      <c r="S61" s="306"/>
      <c r="T61" s="307"/>
    </row>
    <row r="62" spans="1:20" ht="13.5" customHeight="1" hidden="1">
      <c r="A62" s="301"/>
      <c r="B62" s="338"/>
      <c r="C62" s="303"/>
      <c r="D62" s="305"/>
      <c r="E62" s="305"/>
      <c r="F62" s="305"/>
      <c r="G62" s="344"/>
      <c r="H62" s="305"/>
      <c r="I62" s="305"/>
      <c r="J62" s="305"/>
      <c r="K62" s="344"/>
      <c r="L62" s="305"/>
      <c r="M62" s="305"/>
      <c r="N62" s="305"/>
      <c r="O62" s="306"/>
      <c r="P62" s="305"/>
      <c r="Q62" s="305"/>
      <c r="R62" s="305"/>
      <c r="S62" s="306"/>
      <c r="T62" s="307"/>
    </row>
    <row r="63" spans="1:20" ht="13.5" customHeight="1">
      <c r="A63" s="301"/>
      <c r="B63" s="354"/>
      <c r="C63" s="303"/>
      <c r="D63" s="305"/>
      <c r="E63" s="305"/>
      <c r="F63" s="305"/>
      <c r="G63" s="304"/>
      <c r="H63" s="305"/>
      <c r="I63" s="305"/>
      <c r="J63" s="305"/>
      <c r="K63" s="304"/>
      <c r="L63" s="305"/>
      <c r="M63" s="305"/>
      <c r="N63" s="305"/>
      <c r="O63" s="306"/>
      <c r="P63" s="305"/>
      <c r="Q63" s="305"/>
      <c r="R63" s="305"/>
      <c r="S63" s="306"/>
      <c r="T63" s="307"/>
    </row>
    <row r="64" spans="1:20" ht="13.5" customHeight="1">
      <c r="A64" s="301"/>
      <c r="C64" s="303"/>
      <c r="D64" s="347"/>
      <c r="E64" s="347"/>
      <c r="F64" s="347"/>
      <c r="G64" s="346"/>
      <c r="H64" s="347"/>
      <c r="I64" s="347"/>
      <c r="J64" s="347"/>
      <c r="K64" s="346"/>
      <c r="L64" s="347"/>
      <c r="M64" s="347"/>
      <c r="N64" s="347"/>
      <c r="O64" s="348"/>
      <c r="P64" s="347"/>
      <c r="Q64" s="347"/>
      <c r="R64" s="347"/>
      <c r="S64" s="348"/>
      <c r="T64" s="349"/>
    </row>
    <row r="65" spans="1:62" s="330" customFormat="1" ht="13.5" customHeight="1">
      <c r="A65" s="331" t="s">
        <v>6</v>
      </c>
      <c r="B65" s="175" t="s">
        <v>158</v>
      </c>
      <c r="C65" s="333"/>
      <c r="D65" s="336">
        <f>SUM(D66:D76)</f>
        <v>0</v>
      </c>
      <c r="E65" s="336">
        <f>SUM(E66:E76)</f>
        <v>0</v>
      </c>
      <c r="F65" s="336">
        <f>SUM(F66:F76)</f>
        <v>0</v>
      </c>
      <c r="G65" s="335">
        <f>SUM(D65:F65)</f>
        <v>0</v>
      </c>
      <c r="H65" s="336">
        <f>SUM(H66:H76)</f>
        <v>0</v>
      </c>
      <c r="I65" s="336">
        <f>SUM(I66:I76)</f>
        <v>0</v>
      </c>
      <c r="J65" s="336">
        <f>SUM(J66:J76)</f>
        <v>0</v>
      </c>
      <c r="K65" s="335">
        <f>SUM(H65:J65)</f>
        <v>0</v>
      </c>
      <c r="L65" s="336">
        <f>SUM(L66:L76)</f>
        <v>0</v>
      </c>
      <c r="M65" s="336">
        <f>SUM(M66:M76)</f>
        <v>0</v>
      </c>
      <c r="N65" s="336">
        <f>SUM(N66:N76)</f>
        <v>0</v>
      </c>
      <c r="O65" s="334">
        <f>SUM(L65:N65)</f>
        <v>0</v>
      </c>
      <c r="P65" s="336">
        <f>SUM(P66:P76)</f>
        <v>0</v>
      </c>
      <c r="Q65" s="336">
        <f>SUM(Q66:Q76)</f>
        <v>0</v>
      </c>
      <c r="R65" s="336">
        <f>SUM(R66:R76)</f>
        <v>0</v>
      </c>
      <c r="S65" s="334">
        <f>SUM(P65:R65)</f>
        <v>0</v>
      </c>
      <c r="T65" s="337">
        <f>+G65+K65+O65+S65</f>
        <v>0</v>
      </c>
      <c r="U65" s="301"/>
      <c r="V65" s="301"/>
      <c r="W65" s="301"/>
      <c r="X65" s="301"/>
      <c r="Y65" s="301"/>
      <c r="Z65" s="301"/>
      <c r="AA65" s="301"/>
      <c r="AB65" s="301"/>
      <c r="AC65" s="301"/>
      <c r="AD65" s="301"/>
      <c r="AE65" s="301"/>
      <c r="AF65" s="301"/>
      <c r="AG65" s="301"/>
      <c r="AH65" s="301"/>
      <c r="AI65" s="301"/>
      <c r="AJ65" s="301"/>
      <c r="AK65" s="301"/>
      <c r="AL65" s="301"/>
      <c r="AM65" s="301"/>
      <c r="AN65" s="301"/>
      <c r="AO65" s="301"/>
      <c r="AP65" s="301"/>
      <c r="AQ65" s="301"/>
      <c r="AR65" s="301"/>
      <c r="AS65" s="301"/>
      <c r="AT65" s="301"/>
      <c r="AU65" s="301"/>
      <c r="AV65" s="301"/>
      <c r="AW65" s="301"/>
      <c r="AX65" s="301"/>
      <c r="AY65" s="301"/>
      <c r="AZ65" s="301"/>
      <c r="BA65" s="301"/>
      <c r="BB65" s="301"/>
      <c r="BC65" s="301"/>
      <c r="BD65" s="301"/>
      <c r="BE65" s="301"/>
      <c r="BF65" s="301"/>
      <c r="BG65" s="301"/>
      <c r="BH65" s="301"/>
      <c r="BI65" s="301"/>
      <c r="BJ65" s="301"/>
    </row>
    <row r="66" spans="1:20" ht="13.5" customHeight="1">
      <c r="A66" s="478"/>
      <c r="B66" s="338"/>
      <c r="C66" s="303"/>
      <c r="D66" s="305"/>
      <c r="E66" s="305"/>
      <c r="F66" s="305"/>
      <c r="G66" s="344"/>
      <c r="H66" s="305"/>
      <c r="I66" s="305"/>
      <c r="J66" s="305"/>
      <c r="K66" s="344"/>
      <c r="L66" s="305"/>
      <c r="M66" s="305"/>
      <c r="N66" s="305"/>
      <c r="O66" s="306"/>
      <c r="P66" s="305"/>
      <c r="Q66" s="305"/>
      <c r="R66" s="305"/>
      <c r="S66" s="306"/>
      <c r="T66" s="307"/>
    </row>
    <row r="67" spans="1:20" ht="13.5" customHeight="1">
      <c r="A67" s="478"/>
      <c r="B67" s="338"/>
      <c r="C67" s="303"/>
      <c r="D67" s="305"/>
      <c r="E67" s="305"/>
      <c r="F67" s="305"/>
      <c r="G67" s="344"/>
      <c r="H67" s="305"/>
      <c r="I67" s="305"/>
      <c r="J67" s="305"/>
      <c r="K67" s="344"/>
      <c r="L67" s="305"/>
      <c r="M67" s="305"/>
      <c r="N67" s="305"/>
      <c r="O67" s="306"/>
      <c r="P67" s="305"/>
      <c r="Q67" s="305"/>
      <c r="R67" s="305"/>
      <c r="S67" s="306"/>
      <c r="T67" s="307"/>
    </row>
    <row r="68" spans="1:20" ht="13.5" customHeight="1">
      <c r="A68" s="478"/>
      <c r="B68" s="338"/>
      <c r="C68" s="303"/>
      <c r="D68" s="305"/>
      <c r="E68" s="305"/>
      <c r="F68" s="305"/>
      <c r="G68" s="344"/>
      <c r="H68" s="305"/>
      <c r="I68" s="305"/>
      <c r="J68" s="305"/>
      <c r="K68" s="344"/>
      <c r="L68" s="305"/>
      <c r="M68" s="305"/>
      <c r="N68" s="305"/>
      <c r="O68" s="306"/>
      <c r="P68" s="305"/>
      <c r="Q68" s="305"/>
      <c r="R68" s="305"/>
      <c r="S68" s="306"/>
      <c r="T68" s="307"/>
    </row>
    <row r="69" spans="1:20" ht="13.5" customHeight="1">
      <c r="A69" s="478"/>
      <c r="B69" s="338"/>
      <c r="C69" s="303"/>
      <c r="D69" s="305"/>
      <c r="E69" s="305"/>
      <c r="F69" s="305"/>
      <c r="G69" s="344"/>
      <c r="H69" s="305"/>
      <c r="I69" s="305"/>
      <c r="J69" s="305"/>
      <c r="K69" s="344"/>
      <c r="L69" s="305"/>
      <c r="M69" s="305"/>
      <c r="N69" s="305"/>
      <c r="O69" s="306"/>
      <c r="P69" s="305"/>
      <c r="Q69" s="305"/>
      <c r="R69" s="305"/>
      <c r="S69" s="306"/>
      <c r="T69" s="307"/>
    </row>
    <row r="70" spans="1:20" ht="13.5" customHeight="1">
      <c r="A70" s="410"/>
      <c r="B70" s="338"/>
      <c r="C70" s="303"/>
      <c r="D70" s="305"/>
      <c r="E70" s="305"/>
      <c r="F70" s="305"/>
      <c r="G70" s="304"/>
      <c r="H70" s="305"/>
      <c r="I70" s="305"/>
      <c r="J70" s="305"/>
      <c r="K70" s="304"/>
      <c r="L70" s="305"/>
      <c r="M70" s="305"/>
      <c r="N70" s="305"/>
      <c r="O70" s="306"/>
      <c r="P70" s="305"/>
      <c r="Q70" s="305"/>
      <c r="R70" s="305"/>
      <c r="S70" s="306"/>
      <c r="T70" s="307"/>
    </row>
    <row r="71" spans="1:20" ht="13.5" customHeight="1">
      <c r="A71" s="301"/>
      <c r="B71" s="338"/>
      <c r="C71" s="303"/>
      <c r="D71" s="305"/>
      <c r="E71" s="305"/>
      <c r="F71" s="305"/>
      <c r="G71" s="304"/>
      <c r="H71" s="305"/>
      <c r="I71" s="305"/>
      <c r="J71" s="305"/>
      <c r="K71" s="304"/>
      <c r="L71" s="305"/>
      <c r="M71" s="305"/>
      <c r="N71" s="305"/>
      <c r="O71" s="306"/>
      <c r="P71" s="305"/>
      <c r="Q71" s="305"/>
      <c r="R71" s="305"/>
      <c r="S71" s="306"/>
      <c r="T71" s="307"/>
    </row>
    <row r="72" spans="1:20" ht="13.5" customHeight="1" hidden="1">
      <c r="A72" s="301"/>
      <c r="B72" s="338"/>
      <c r="C72" s="303"/>
      <c r="D72" s="305"/>
      <c r="E72" s="305"/>
      <c r="F72" s="305"/>
      <c r="G72" s="304"/>
      <c r="H72" s="305"/>
      <c r="I72" s="305"/>
      <c r="J72" s="305"/>
      <c r="K72" s="304"/>
      <c r="L72" s="305"/>
      <c r="M72" s="305"/>
      <c r="N72" s="305"/>
      <c r="O72" s="306"/>
      <c r="P72" s="305"/>
      <c r="Q72" s="305"/>
      <c r="R72" s="305"/>
      <c r="S72" s="306"/>
      <c r="T72" s="307"/>
    </row>
    <row r="73" spans="1:20" ht="13.5" customHeight="1" hidden="1">
      <c r="A73" s="301"/>
      <c r="B73" s="338"/>
      <c r="C73" s="303"/>
      <c r="D73" s="305"/>
      <c r="E73" s="305"/>
      <c r="F73" s="305"/>
      <c r="G73" s="304"/>
      <c r="H73" s="305"/>
      <c r="I73" s="305"/>
      <c r="J73" s="305"/>
      <c r="K73" s="304"/>
      <c r="L73" s="305"/>
      <c r="M73" s="305"/>
      <c r="N73" s="305"/>
      <c r="O73" s="306"/>
      <c r="P73" s="305"/>
      <c r="Q73" s="305"/>
      <c r="R73" s="305"/>
      <c r="S73" s="306"/>
      <c r="T73" s="307"/>
    </row>
    <row r="74" spans="1:20" ht="13.5" customHeight="1" hidden="1">
      <c r="A74" s="301"/>
      <c r="B74" s="338"/>
      <c r="C74" s="303"/>
      <c r="D74" s="305"/>
      <c r="E74" s="305"/>
      <c r="F74" s="305"/>
      <c r="G74" s="304"/>
      <c r="H74" s="305"/>
      <c r="I74" s="305"/>
      <c r="J74" s="305"/>
      <c r="K74" s="304"/>
      <c r="L74" s="305"/>
      <c r="M74" s="305"/>
      <c r="N74" s="305"/>
      <c r="O74" s="306"/>
      <c r="P74" s="305"/>
      <c r="Q74" s="305"/>
      <c r="R74" s="305"/>
      <c r="S74" s="306"/>
      <c r="T74" s="307"/>
    </row>
    <row r="75" spans="1:20" ht="13.5" customHeight="1" hidden="1">
      <c r="A75" s="301"/>
      <c r="B75" s="338"/>
      <c r="C75" s="303"/>
      <c r="D75" s="305"/>
      <c r="E75" s="305"/>
      <c r="F75" s="305"/>
      <c r="G75" s="304"/>
      <c r="H75" s="305"/>
      <c r="I75" s="305"/>
      <c r="J75" s="305"/>
      <c r="K75" s="304"/>
      <c r="L75" s="305"/>
      <c r="M75" s="305"/>
      <c r="N75" s="305"/>
      <c r="O75" s="306"/>
      <c r="P75" s="305"/>
      <c r="Q75" s="305"/>
      <c r="R75" s="305"/>
      <c r="S75" s="306"/>
      <c r="T75" s="307"/>
    </row>
    <row r="76" spans="1:20" ht="13.5" customHeight="1">
      <c r="A76" s="301"/>
      <c r="B76" s="338"/>
      <c r="C76" s="303"/>
      <c r="D76" s="305"/>
      <c r="E76" s="305"/>
      <c r="F76" s="305"/>
      <c r="G76" s="304"/>
      <c r="H76" s="305"/>
      <c r="I76" s="305"/>
      <c r="J76" s="305"/>
      <c r="K76" s="304"/>
      <c r="L76" s="305"/>
      <c r="M76" s="305"/>
      <c r="N76" s="305"/>
      <c r="O76" s="306"/>
      <c r="P76" s="305"/>
      <c r="Q76" s="305"/>
      <c r="R76" s="305"/>
      <c r="S76" s="306"/>
      <c r="T76" s="307"/>
    </row>
    <row r="77" spans="1:20" ht="13.5" customHeight="1">
      <c r="A77" s="301"/>
      <c r="B77" s="355"/>
      <c r="C77" s="303"/>
      <c r="D77" s="347"/>
      <c r="E77" s="347"/>
      <c r="F77" s="347"/>
      <c r="G77" s="346"/>
      <c r="H77" s="347"/>
      <c r="I77" s="347"/>
      <c r="J77" s="347"/>
      <c r="K77" s="346"/>
      <c r="L77" s="347"/>
      <c r="M77" s="347"/>
      <c r="N77" s="347"/>
      <c r="O77" s="348"/>
      <c r="P77" s="347"/>
      <c r="Q77" s="347"/>
      <c r="R77" s="347"/>
      <c r="S77" s="348"/>
      <c r="T77" s="349"/>
    </row>
    <row r="78" spans="1:62" s="330" customFormat="1" ht="13.5" customHeight="1">
      <c r="A78" s="331" t="s">
        <v>7</v>
      </c>
      <c r="B78" s="175" t="s">
        <v>158</v>
      </c>
      <c r="C78" s="333"/>
      <c r="D78" s="335">
        <f>SUM(D79:D116)</f>
        <v>0</v>
      </c>
      <c r="E78" s="335">
        <f>SUM(E79:E116)</f>
        <v>0</v>
      </c>
      <c r="F78" s="335">
        <f>SUM(F79:F116)</f>
        <v>0</v>
      </c>
      <c r="G78" s="335">
        <f>SUM(D78:F78)</f>
        <v>0</v>
      </c>
      <c r="H78" s="335">
        <f>SUM(H79:H116)</f>
        <v>0</v>
      </c>
      <c r="I78" s="335">
        <f>SUM(I79:I116)</f>
        <v>0</v>
      </c>
      <c r="J78" s="335">
        <f>SUM(J79:J116)</f>
        <v>0</v>
      </c>
      <c r="K78" s="335">
        <f>SUM(H78:J78)</f>
        <v>0</v>
      </c>
      <c r="L78" s="335">
        <f>SUM(L79:L116)</f>
        <v>0</v>
      </c>
      <c r="M78" s="335">
        <f>SUM(M79:M116)</f>
        <v>0</v>
      </c>
      <c r="N78" s="335">
        <f>SUM(N79:N116)</f>
        <v>0</v>
      </c>
      <c r="O78" s="335">
        <f>SUM(L78:N78)</f>
        <v>0</v>
      </c>
      <c r="P78" s="335">
        <f>SUM(P79:P116)</f>
        <v>0</v>
      </c>
      <c r="Q78" s="335">
        <f>SUM(Q79:Q116)</f>
        <v>0</v>
      </c>
      <c r="R78" s="335">
        <f>SUM(R79:R116)</f>
        <v>0</v>
      </c>
      <c r="S78" s="335">
        <f>SUM(P78:R78)</f>
        <v>0</v>
      </c>
      <c r="T78" s="337">
        <f>+G78+K78+O78+S78</f>
        <v>0</v>
      </c>
      <c r="U78" s="301"/>
      <c r="V78" s="301"/>
      <c r="W78" s="301"/>
      <c r="X78" s="301"/>
      <c r="Y78" s="301"/>
      <c r="Z78" s="301"/>
      <c r="AA78" s="301"/>
      <c r="AB78" s="301"/>
      <c r="AC78" s="301"/>
      <c r="AD78" s="301"/>
      <c r="AE78" s="301"/>
      <c r="AF78" s="301"/>
      <c r="AG78" s="301"/>
      <c r="AH78" s="301"/>
      <c r="AI78" s="301"/>
      <c r="AJ78" s="301"/>
      <c r="AK78" s="301"/>
      <c r="AL78" s="301"/>
      <c r="AM78" s="301"/>
      <c r="AN78" s="301"/>
      <c r="AO78" s="301"/>
      <c r="AP78" s="301"/>
      <c r="AQ78" s="301"/>
      <c r="AR78" s="301"/>
      <c r="AS78" s="301"/>
      <c r="AT78" s="301"/>
      <c r="AU78" s="301"/>
      <c r="AV78" s="301"/>
      <c r="AW78" s="301"/>
      <c r="AX78" s="301"/>
      <c r="AY78" s="301"/>
      <c r="AZ78" s="301"/>
      <c r="BA78" s="301"/>
      <c r="BB78" s="301"/>
      <c r="BC78" s="301"/>
      <c r="BD78" s="301"/>
      <c r="BE78" s="301"/>
      <c r="BF78" s="301"/>
      <c r="BG78" s="301"/>
      <c r="BH78" s="301"/>
      <c r="BI78" s="301"/>
      <c r="BJ78" s="301"/>
    </row>
    <row r="79" spans="1:20" ht="13.5" customHeight="1">
      <c r="A79" s="478"/>
      <c r="B79" s="338"/>
      <c r="C79" s="303"/>
      <c r="D79" s="305"/>
      <c r="E79" s="305"/>
      <c r="F79" s="305"/>
      <c r="G79" s="344"/>
      <c r="H79" s="305"/>
      <c r="I79" s="305"/>
      <c r="J79" s="305"/>
      <c r="K79" s="344"/>
      <c r="L79" s="305"/>
      <c r="M79" s="305"/>
      <c r="N79" s="305"/>
      <c r="O79" s="306"/>
      <c r="P79" s="305"/>
      <c r="Q79" s="305"/>
      <c r="R79" s="305"/>
      <c r="S79" s="306"/>
      <c r="T79" s="307"/>
    </row>
    <row r="80" spans="1:20" ht="13.5" customHeight="1">
      <c r="A80" s="478"/>
      <c r="B80" s="338"/>
      <c r="C80" s="303"/>
      <c r="D80" s="305"/>
      <c r="E80" s="305"/>
      <c r="F80" s="305"/>
      <c r="G80" s="344"/>
      <c r="H80" s="305"/>
      <c r="I80" s="305"/>
      <c r="J80" s="305"/>
      <c r="K80" s="344"/>
      <c r="L80" s="305"/>
      <c r="M80" s="305"/>
      <c r="N80" s="305"/>
      <c r="O80" s="306"/>
      <c r="P80" s="305"/>
      <c r="Q80" s="305"/>
      <c r="R80" s="305"/>
      <c r="S80" s="306"/>
      <c r="T80" s="307"/>
    </row>
    <row r="81" spans="1:20" ht="13.5" customHeight="1">
      <c r="A81" s="478"/>
      <c r="B81" s="338"/>
      <c r="C81" s="303"/>
      <c r="D81" s="305"/>
      <c r="E81" s="305"/>
      <c r="F81" s="305"/>
      <c r="G81" s="344"/>
      <c r="H81" s="305"/>
      <c r="I81" s="305"/>
      <c r="J81" s="305"/>
      <c r="K81" s="344"/>
      <c r="L81" s="305"/>
      <c r="M81" s="305"/>
      <c r="N81" s="305"/>
      <c r="O81" s="306"/>
      <c r="P81" s="305"/>
      <c r="Q81" s="305"/>
      <c r="R81" s="305"/>
      <c r="S81" s="306"/>
      <c r="T81" s="307"/>
    </row>
    <row r="82" spans="1:20" s="286" customFormat="1" ht="13.5" customHeight="1">
      <c r="A82" s="410"/>
      <c r="B82" s="338"/>
      <c r="C82" s="303"/>
      <c r="D82" s="305"/>
      <c r="E82" s="305"/>
      <c r="F82" s="305"/>
      <c r="G82" s="344"/>
      <c r="H82" s="305"/>
      <c r="I82" s="305"/>
      <c r="J82" s="305"/>
      <c r="K82" s="344"/>
      <c r="L82" s="305"/>
      <c r="M82" s="305"/>
      <c r="N82" s="305"/>
      <c r="O82" s="306"/>
      <c r="P82" s="305"/>
      <c r="Q82" s="305"/>
      <c r="R82" s="305"/>
      <c r="S82" s="306"/>
      <c r="T82" s="307"/>
    </row>
    <row r="83" spans="1:20" s="286" customFormat="1" ht="13.5" customHeight="1">
      <c r="A83" s="410"/>
      <c r="B83" s="338"/>
      <c r="C83" s="303"/>
      <c r="D83" s="305"/>
      <c r="E83" s="305"/>
      <c r="F83" s="305"/>
      <c r="G83" s="344"/>
      <c r="H83" s="305"/>
      <c r="I83" s="305"/>
      <c r="J83" s="305"/>
      <c r="K83" s="344"/>
      <c r="L83" s="305"/>
      <c r="M83" s="305"/>
      <c r="N83" s="305"/>
      <c r="O83" s="306"/>
      <c r="P83" s="305"/>
      <c r="Q83" s="305"/>
      <c r="R83" s="305"/>
      <c r="S83" s="306"/>
      <c r="T83" s="307"/>
    </row>
    <row r="84" spans="1:20" s="286" customFormat="1" ht="13.5" customHeight="1">
      <c r="A84" s="301"/>
      <c r="B84" s="338"/>
      <c r="C84" s="303"/>
      <c r="D84" s="305"/>
      <c r="E84" s="305"/>
      <c r="F84" s="305"/>
      <c r="G84" s="344"/>
      <c r="H84" s="305"/>
      <c r="I84" s="305"/>
      <c r="J84" s="305"/>
      <c r="K84" s="344"/>
      <c r="L84" s="305"/>
      <c r="M84" s="305"/>
      <c r="N84" s="305"/>
      <c r="O84" s="306"/>
      <c r="P84" s="305"/>
      <c r="Q84" s="305"/>
      <c r="R84" s="305"/>
      <c r="S84" s="306"/>
      <c r="T84" s="307"/>
    </row>
    <row r="85" spans="1:20" s="286" customFormat="1" ht="13.5" customHeight="1">
      <c r="A85" s="301"/>
      <c r="B85" s="338"/>
      <c r="C85" s="303"/>
      <c r="D85" s="305"/>
      <c r="E85" s="305"/>
      <c r="F85" s="305"/>
      <c r="G85" s="344"/>
      <c r="H85" s="305"/>
      <c r="I85" s="305"/>
      <c r="J85" s="305"/>
      <c r="K85" s="344"/>
      <c r="L85" s="305"/>
      <c r="M85" s="305"/>
      <c r="N85" s="305"/>
      <c r="O85" s="306"/>
      <c r="P85" s="305"/>
      <c r="Q85" s="305"/>
      <c r="R85" s="305"/>
      <c r="S85" s="306"/>
      <c r="T85" s="307"/>
    </row>
    <row r="86" spans="1:20" s="286" customFormat="1" ht="13.5" customHeight="1">
      <c r="A86" s="301"/>
      <c r="B86" s="338"/>
      <c r="C86" s="303"/>
      <c r="D86" s="305"/>
      <c r="E86" s="305"/>
      <c r="F86" s="305"/>
      <c r="G86" s="344"/>
      <c r="H86" s="305"/>
      <c r="I86" s="305"/>
      <c r="J86" s="305"/>
      <c r="K86" s="344"/>
      <c r="L86" s="305"/>
      <c r="M86" s="305"/>
      <c r="N86" s="305"/>
      <c r="O86" s="306"/>
      <c r="P86" s="305"/>
      <c r="Q86" s="305"/>
      <c r="R86" s="305"/>
      <c r="S86" s="306"/>
      <c r="T86" s="307"/>
    </row>
    <row r="87" spans="1:20" s="286" customFormat="1" ht="13.5" customHeight="1">
      <c r="A87" s="301"/>
      <c r="B87" s="338"/>
      <c r="C87" s="303"/>
      <c r="D87" s="305"/>
      <c r="E87" s="305"/>
      <c r="F87" s="305"/>
      <c r="G87" s="344"/>
      <c r="H87" s="305"/>
      <c r="I87" s="305"/>
      <c r="J87" s="305"/>
      <c r="K87" s="344"/>
      <c r="L87" s="305"/>
      <c r="M87" s="305"/>
      <c r="N87" s="305"/>
      <c r="O87" s="306"/>
      <c r="P87" s="305"/>
      <c r="Q87" s="305"/>
      <c r="R87" s="305"/>
      <c r="S87" s="306"/>
      <c r="T87" s="307"/>
    </row>
    <row r="88" spans="1:20" s="286" customFormat="1" ht="13.5" customHeight="1">
      <c r="A88" s="301"/>
      <c r="B88" s="338"/>
      <c r="C88" s="303"/>
      <c r="D88" s="305"/>
      <c r="E88" s="305"/>
      <c r="F88" s="305"/>
      <c r="G88" s="344"/>
      <c r="H88" s="305"/>
      <c r="I88" s="305"/>
      <c r="J88" s="305"/>
      <c r="K88" s="344"/>
      <c r="L88" s="305"/>
      <c r="M88" s="305"/>
      <c r="N88" s="305"/>
      <c r="O88" s="306"/>
      <c r="P88" s="305"/>
      <c r="Q88" s="305"/>
      <c r="R88" s="305"/>
      <c r="S88" s="306"/>
      <c r="T88" s="307"/>
    </row>
    <row r="89" spans="1:20" s="286" customFormat="1" ht="13.5" customHeight="1">
      <c r="A89" s="301"/>
      <c r="B89" s="338"/>
      <c r="C89" s="303"/>
      <c r="D89" s="305"/>
      <c r="E89" s="305"/>
      <c r="F89" s="305"/>
      <c r="G89" s="344"/>
      <c r="H89" s="305"/>
      <c r="I89" s="305"/>
      <c r="J89" s="305"/>
      <c r="K89" s="344"/>
      <c r="L89" s="305"/>
      <c r="M89" s="305"/>
      <c r="N89" s="305"/>
      <c r="O89" s="306"/>
      <c r="P89" s="305"/>
      <c r="Q89" s="305"/>
      <c r="R89" s="305"/>
      <c r="S89" s="306"/>
      <c r="T89" s="307"/>
    </row>
    <row r="90" spans="1:20" s="286" customFormat="1" ht="13.5" customHeight="1">
      <c r="A90" s="301"/>
      <c r="B90" s="338"/>
      <c r="C90" s="303"/>
      <c r="D90" s="305"/>
      <c r="E90" s="305"/>
      <c r="F90" s="305"/>
      <c r="G90" s="344"/>
      <c r="H90" s="305"/>
      <c r="I90" s="305"/>
      <c r="J90" s="305"/>
      <c r="K90" s="344"/>
      <c r="L90" s="305"/>
      <c r="M90" s="305"/>
      <c r="N90" s="305"/>
      <c r="O90" s="306"/>
      <c r="P90" s="305"/>
      <c r="Q90" s="305"/>
      <c r="R90" s="305"/>
      <c r="S90" s="306"/>
      <c r="T90" s="307"/>
    </row>
    <row r="91" spans="1:20" s="286" customFormat="1" ht="13.5" customHeight="1">
      <c r="A91" s="301"/>
      <c r="B91" s="338"/>
      <c r="C91" s="303"/>
      <c r="D91" s="305"/>
      <c r="E91" s="305"/>
      <c r="F91" s="305"/>
      <c r="G91" s="344"/>
      <c r="H91" s="305"/>
      <c r="I91" s="305"/>
      <c r="J91" s="305"/>
      <c r="K91" s="344"/>
      <c r="L91" s="305"/>
      <c r="M91" s="305"/>
      <c r="N91" s="305"/>
      <c r="O91" s="306"/>
      <c r="P91" s="305"/>
      <c r="Q91" s="305"/>
      <c r="R91" s="305"/>
      <c r="S91" s="306"/>
      <c r="T91" s="307"/>
    </row>
    <row r="92" spans="1:20" s="286" customFormat="1" ht="13.5" customHeight="1">
      <c r="A92" s="301"/>
      <c r="B92" s="338"/>
      <c r="C92" s="303"/>
      <c r="D92" s="305"/>
      <c r="E92" s="305"/>
      <c r="F92" s="305"/>
      <c r="G92" s="344"/>
      <c r="H92" s="305"/>
      <c r="I92" s="305"/>
      <c r="J92" s="305"/>
      <c r="K92" s="344"/>
      <c r="L92" s="305"/>
      <c r="M92" s="305"/>
      <c r="N92" s="305"/>
      <c r="O92" s="306"/>
      <c r="P92" s="305"/>
      <c r="Q92" s="305"/>
      <c r="R92" s="305"/>
      <c r="S92" s="306"/>
      <c r="T92" s="307"/>
    </row>
    <row r="93" spans="1:20" s="286" customFormat="1" ht="13.5" customHeight="1">
      <c r="A93" s="301"/>
      <c r="B93" s="338"/>
      <c r="C93" s="303"/>
      <c r="D93" s="305"/>
      <c r="E93" s="305"/>
      <c r="F93" s="305"/>
      <c r="G93" s="344"/>
      <c r="H93" s="305"/>
      <c r="I93" s="305"/>
      <c r="J93" s="305"/>
      <c r="K93" s="344"/>
      <c r="L93" s="305"/>
      <c r="M93" s="305"/>
      <c r="N93" s="305"/>
      <c r="O93" s="306"/>
      <c r="P93" s="305"/>
      <c r="Q93" s="305"/>
      <c r="R93" s="305"/>
      <c r="S93" s="306"/>
      <c r="T93" s="307"/>
    </row>
    <row r="94" spans="1:20" s="286" customFormat="1" ht="13.5" customHeight="1" hidden="1">
      <c r="A94" s="301"/>
      <c r="B94" s="338"/>
      <c r="C94" s="303"/>
      <c r="D94" s="305"/>
      <c r="E94" s="305"/>
      <c r="F94" s="305"/>
      <c r="G94" s="344"/>
      <c r="H94" s="305"/>
      <c r="I94" s="305"/>
      <c r="J94" s="305"/>
      <c r="K94" s="344"/>
      <c r="L94" s="305"/>
      <c r="M94" s="305"/>
      <c r="N94" s="305"/>
      <c r="O94" s="306"/>
      <c r="P94" s="305"/>
      <c r="Q94" s="305"/>
      <c r="R94" s="305"/>
      <c r="S94" s="306"/>
      <c r="T94" s="307"/>
    </row>
    <row r="95" spans="1:20" s="286" customFormat="1" ht="13.5" customHeight="1" hidden="1">
      <c r="A95" s="301"/>
      <c r="B95" s="338"/>
      <c r="C95" s="303"/>
      <c r="D95" s="305"/>
      <c r="E95" s="305"/>
      <c r="F95" s="305"/>
      <c r="G95" s="344"/>
      <c r="H95" s="305"/>
      <c r="I95" s="305"/>
      <c r="J95" s="305"/>
      <c r="K95" s="344"/>
      <c r="L95" s="305"/>
      <c r="M95" s="305"/>
      <c r="N95" s="305"/>
      <c r="O95" s="306"/>
      <c r="P95" s="305"/>
      <c r="Q95" s="305"/>
      <c r="R95" s="305"/>
      <c r="S95" s="306"/>
      <c r="T95" s="307"/>
    </row>
    <row r="96" spans="1:20" s="286" customFormat="1" ht="13.5" customHeight="1" hidden="1">
      <c r="A96" s="301"/>
      <c r="B96" s="338"/>
      <c r="C96" s="303"/>
      <c r="D96" s="305"/>
      <c r="E96" s="305"/>
      <c r="F96" s="305"/>
      <c r="G96" s="344"/>
      <c r="H96" s="305"/>
      <c r="I96" s="305"/>
      <c r="J96" s="305"/>
      <c r="K96" s="344"/>
      <c r="L96" s="305"/>
      <c r="M96" s="305"/>
      <c r="N96" s="305"/>
      <c r="O96" s="306"/>
      <c r="P96" s="305"/>
      <c r="Q96" s="305"/>
      <c r="R96" s="305"/>
      <c r="S96" s="306"/>
      <c r="T96" s="307"/>
    </row>
    <row r="97" spans="1:20" s="286" customFormat="1" ht="13.5" customHeight="1" hidden="1">
      <c r="A97" s="301"/>
      <c r="B97" s="338"/>
      <c r="C97" s="303"/>
      <c r="D97" s="305"/>
      <c r="E97" s="305"/>
      <c r="F97" s="305"/>
      <c r="G97" s="344"/>
      <c r="H97" s="305"/>
      <c r="I97" s="305"/>
      <c r="J97" s="305"/>
      <c r="K97" s="344"/>
      <c r="L97" s="305"/>
      <c r="M97" s="305"/>
      <c r="N97" s="305"/>
      <c r="O97" s="306"/>
      <c r="P97" s="305"/>
      <c r="Q97" s="305"/>
      <c r="R97" s="305"/>
      <c r="S97" s="306"/>
      <c r="T97" s="307"/>
    </row>
    <row r="98" spans="1:20" s="286" customFormat="1" ht="13.5" customHeight="1" hidden="1">
      <c r="A98" s="301"/>
      <c r="B98" s="338"/>
      <c r="C98" s="303"/>
      <c r="D98" s="305"/>
      <c r="E98" s="305"/>
      <c r="F98" s="305"/>
      <c r="G98" s="344"/>
      <c r="H98" s="305"/>
      <c r="I98" s="305"/>
      <c r="J98" s="305"/>
      <c r="K98" s="344"/>
      <c r="L98" s="305"/>
      <c r="M98" s="305"/>
      <c r="N98" s="305"/>
      <c r="O98" s="306"/>
      <c r="P98" s="305"/>
      <c r="Q98" s="305"/>
      <c r="R98" s="305"/>
      <c r="S98" s="306"/>
      <c r="T98" s="307"/>
    </row>
    <row r="99" spans="1:20" s="286" customFormat="1" ht="13.5" customHeight="1" hidden="1">
      <c r="A99" s="301"/>
      <c r="B99" s="338"/>
      <c r="C99" s="303"/>
      <c r="D99" s="305"/>
      <c r="E99" s="305"/>
      <c r="F99" s="305"/>
      <c r="G99" s="344"/>
      <c r="H99" s="305"/>
      <c r="I99" s="305"/>
      <c r="J99" s="305"/>
      <c r="K99" s="344"/>
      <c r="L99" s="305"/>
      <c r="M99" s="305"/>
      <c r="N99" s="305"/>
      <c r="O99" s="306"/>
      <c r="P99" s="305"/>
      <c r="Q99" s="305"/>
      <c r="R99" s="305"/>
      <c r="S99" s="306"/>
      <c r="T99" s="307"/>
    </row>
    <row r="100" spans="1:20" s="286" customFormat="1" ht="13.5" customHeight="1" hidden="1">
      <c r="A100" s="301"/>
      <c r="B100" s="338"/>
      <c r="C100" s="303"/>
      <c r="D100" s="305"/>
      <c r="E100" s="305"/>
      <c r="F100" s="305"/>
      <c r="G100" s="344"/>
      <c r="H100" s="305"/>
      <c r="I100" s="305"/>
      <c r="J100" s="305"/>
      <c r="K100" s="344"/>
      <c r="L100" s="305"/>
      <c r="M100" s="305"/>
      <c r="N100" s="305"/>
      <c r="O100" s="306"/>
      <c r="P100" s="305"/>
      <c r="Q100" s="305"/>
      <c r="R100" s="305"/>
      <c r="S100" s="306"/>
      <c r="T100" s="307"/>
    </row>
    <row r="101" spans="1:20" s="286" customFormat="1" ht="13.5" customHeight="1" hidden="1">
      <c r="A101" s="301"/>
      <c r="B101" s="338"/>
      <c r="C101" s="303"/>
      <c r="D101" s="305"/>
      <c r="E101" s="305"/>
      <c r="F101" s="305"/>
      <c r="G101" s="344"/>
      <c r="H101" s="305"/>
      <c r="I101" s="305"/>
      <c r="J101" s="305"/>
      <c r="K101" s="344"/>
      <c r="L101" s="305"/>
      <c r="M101" s="305"/>
      <c r="N101" s="305"/>
      <c r="O101" s="306"/>
      <c r="P101" s="305"/>
      <c r="Q101" s="305"/>
      <c r="R101" s="305"/>
      <c r="S101" s="306"/>
      <c r="T101" s="307"/>
    </row>
    <row r="102" spans="1:20" s="286" customFormat="1" ht="13.5" customHeight="1" hidden="1">
      <c r="A102" s="301"/>
      <c r="B102" s="338"/>
      <c r="C102" s="303"/>
      <c r="D102" s="305"/>
      <c r="E102" s="305"/>
      <c r="F102" s="305"/>
      <c r="G102" s="344"/>
      <c r="H102" s="305"/>
      <c r="I102" s="305"/>
      <c r="J102" s="305"/>
      <c r="K102" s="344"/>
      <c r="L102" s="305"/>
      <c r="M102" s="305"/>
      <c r="N102" s="305"/>
      <c r="O102" s="306"/>
      <c r="P102" s="305"/>
      <c r="Q102" s="305"/>
      <c r="R102" s="305"/>
      <c r="S102" s="306"/>
      <c r="T102" s="307"/>
    </row>
    <row r="103" spans="1:20" s="286" customFormat="1" ht="13.5" customHeight="1" hidden="1">
      <c r="A103" s="301"/>
      <c r="B103" s="338"/>
      <c r="C103" s="303"/>
      <c r="D103" s="305"/>
      <c r="E103" s="305"/>
      <c r="F103" s="305"/>
      <c r="G103" s="344"/>
      <c r="H103" s="305"/>
      <c r="I103" s="305"/>
      <c r="J103" s="305"/>
      <c r="K103" s="344"/>
      <c r="L103" s="305"/>
      <c r="M103" s="305"/>
      <c r="N103" s="305"/>
      <c r="O103" s="306"/>
      <c r="P103" s="305"/>
      <c r="Q103" s="305"/>
      <c r="R103" s="305"/>
      <c r="S103" s="306"/>
      <c r="T103" s="307"/>
    </row>
    <row r="104" spans="1:20" s="286" customFormat="1" ht="13.5" customHeight="1" hidden="1">
      <c r="A104" s="301"/>
      <c r="B104" s="338"/>
      <c r="C104" s="303"/>
      <c r="D104" s="305"/>
      <c r="E104" s="305"/>
      <c r="F104" s="305"/>
      <c r="G104" s="344"/>
      <c r="H104" s="305"/>
      <c r="I104" s="305"/>
      <c r="J104" s="305"/>
      <c r="K104" s="344"/>
      <c r="L104" s="305"/>
      <c r="M104" s="305"/>
      <c r="N104" s="305"/>
      <c r="O104" s="306"/>
      <c r="P104" s="305"/>
      <c r="Q104" s="305"/>
      <c r="R104" s="305"/>
      <c r="S104" s="306"/>
      <c r="T104" s="307"/>
    </row>
    <row r="105" spans="1:20" s="286" customFormat="1" ht="13.5" customHeight="1" hidden="1">
      <c r="A105" s="301"/>
      <c r="B105" s="338"/>
      <c r="C105" s="303"/>
      <c r="D105" s="305"/>
      <c r="E105" s="305"/>
      <c r="F105" s="305"/>
      <c r="G105" s="344"/>
      <c r="H105" s="305"/>
      <c r="I105" s="305"/>
      <c r="J105" s="305"/>
      <c r="K105" s="344"/>
      <c r="L105" s="305"/>
      <c r="M105" s="305"/>
      <c r="N105" s="305"/>
      <c r="O105" s="306"/>
      <c r="P105" s="305"/>
      <c r="Q105" s="305"/>
      <c r="R105" s="305"/>
      <c r="S105" s="306"/>
      <c r="T105" s="307"/>
    </row>
    <row r="106" spans="1:20" s="286" customFormat="1" ht="13.5" customHeight="1" hidden="1">
      <c r="A106" s="301"/>
      <c r="B106" s="338"/>
      <c r="C106" s="303"/>
      <c r="D106" s="305"/>
      <c r="E106" s="305"/>
      <c r="F106" s="305"/>
      <c r="G106" s="344"/>
      <c r="H106" s="305"/>
      <c r="I106" s="305"/>
      <c r="J106" s="305"/>
      <c r="K106" s="344"/>
      <c r="L106" s="305"/>
      <c r="M106" s="305"/>
      <c r="N106" s="305"/>
      <c r="O106" s="306"/>
      <c r="P106" s="305"/>
      <c r="Q106" s="305"/>
      <c r="R106" s="305"/>
      <c r="S106" s="306"/>
      <c r="T106" s="307"/>
    </row>
    <row r="107" spans="1:20" s="286" customFormat="1" ht="13.5" customHeight="1" hidden="1">
      <c r="A107" s="301"/>
      <c r="B107" s="338"/>
      <c r="C107" s="356"/>
      <c r="D107" s="305"/>
      <c r="E107" s="305"/>
      <c r="F107" s="305"/>
      <c r="G107" s="344"/>
      <c r="H107" s="305"/>
      <c r="I107" s="305"/>
      <c r="J107" s="305"/>
      <c r="K107" s="344"/>
      <c r="L107" s="305"/>
      <c r="M107" s="305"/>
      <c r="N107" s="305"/>
      <c r="O107" s="306"/>
      <c r="P107" s="305"/>
      <c r="Q107" s="305"/>
      <c r="R107" s="305"/>
      <c r="S107" s="306"/>
      <c r="T107" s="307"/>
    </row>
    <row r="108" spans="1:20" s="286" customFormat="1" ht="13.5" customHeight="1" hidden="1">
      <c r="A108" s="301"/>
      <c r="B108" s="338"/>
      <c r="C108" s="356"/>
      <c r="D108" s="305"/>
      <c r="E108" s="305"/>
      <c r="F108" s="305"/>
      <c r="G108" s="344"/>
      <c r="H108" s="305"/>
      <c r="I108" s="305"/>
      <c r="J108" s="305"/>
      <c r="K108" s="344"/>
      <c r="L108" s="305"/>
      <c r="M108" s="305"/>
      <c r="N108" s="305"/>
      <c r="O108" s="306"/>
      <c r="P108" s="305"/>
      <c r="Q108" s="305"/>
      <c r="R108" s="305"/>
      <c r="S108" s="306"/>
      <c r="T108" s="307"/>
    </row>
    <row r="109" spans="1:20" s="286" customFormat="1" ht="13.5" customHeight="1" hidden="1">
      <c r="A109" s="301"/>
      <c r="B109" s="338"/>
      <c r="C109" s="356"/>
      <c r="D109" s="305"/>
      <c r="E109" s="305"/>
      <c r="F109" s="305"/>
      <c r="G109" s="344"/>
      <c r="H109" s="305"/>
      <c r="I109" s="305"/>
      <c r="J109" s="305"/>
      <c r="K109" s="344"/>
      <c r="L109" s="305"/>
      <c r="M109" s="305"/>
      <c r="N109" s="305"/>
      <c r="O109" s="306"/>
      <c r="P109" s="305"/>
      <c r="Q109" s="305"/>
      <c r="R109" s="305"/>
      <c r="S109" s="306"/>
      <c r="T109" s="307"/>
    </row>
    <row r="110" spans="1:20" s="286" customFormat="1" ht="13.5" customHeight="1" hidden="1">
      <c r="A110" s="301"/>
      <c r="B110" s="338"/>
      <c r="C110" s="356"/>
      <c r="D110" s="305"/>
      <c r="E110" s="305"/>
      <c r="F110" s="305"/>
      <c r="G110" s="344"/>
      <c r="H110" s="305"/>
      <c r="I110" s="305"/>
      <c r="J110" s="305"/>
      <c r="K110" s="344"/>
      <c r="L110" s="305"/>
      <c r="M110" s="305"/>
      <c r="N110" s="305"/>
      <c r="O110" s="306"/>
      <c r="P110" s="305"/>
      <c r="Q110" s="305"/>
      <c r="R110" s="305"/>
      <c r="S110" s="306"/>
      <c r="T110" s="307"/>
    </row>
    <row r="111" spans="1:20" s="286" customFormat="1" ht="13.5" customHeight="1" hidden="1">
      <c r="A111" s="301"/>
      <c r="B111" s="338"/>
      <c r="C111" s="356"/>
      <c r="D111" s="305"/>
      <c r="E111" s="305"/>
      <c r="F111" s="305"/>
      <c r="G111" s="344"/>
      <c r="H111" s="305"/>
      <c r="I111" s="305"/>
      <c r="J111" s="305"/>
      <c r="K111" s="344"/>
      <c r="L111" s="305"/>
      <c r="M111" s="305"/>
      <c r="N111" s="305"/>
      <c r="O111" s="306"/>
      <c r="P111" s="305"/>
      <c r="Q111" s="305"/>
      <c r="R111" s="305"/>
      <c r="S111" s="306"/>
      <c r="T111" s="307"/>
    </row>
    <row r="112" spans="1:20" s="286" customFormat="1" ht="13.5" customHeight="1" hidden="1">
      <c r="A112" s="301"/>
      <c r="B112" s="338"/>
      <c r="C112" s="356"/>
      <c r="D112" s="305"/>
      <c r="E112" s="305"/>
      <c r="F112" s="305"/>
      <c r="G112" s="344"/>
      <c r="H112" s="305"/>
      <c r="I112" s="305"/>
      <c r="J112" s="305"/>
      <c r="K112" s="344"/>
      <c r="L112" s="305"/>
      <c r="M112" s="305"/>
      <c r="N112" s="305"/>
      <c r="O112" s="306"/>
      <c r="P112" s="305"/>
      <c r="Q112" s="305"/>
      <c r="R112" s="305"/>
      <c r="S112" s="306"/>
      <c r="T112" s="307"/>
    </row>
    <row r="113" spans="1:20" s="286" customFormat="1" ht="13.5" customHeight="1" hidden="1">
      <c r="A113" s="301"/>
      <c r="B113" s="338"/>
      <c r="C113" s="356"/>
      <c r="D113" s="305"/>
      <c r="E113" s="305"/>
      <c r="F113" s="305"/>
      <c r="G113" s="344"/>
      <c r="H113" s="305"/>
      <c r="I113" s="305"/>
      <c r="J113" s="305"/>
      <c r="K113" s="344"/>
      <c r="L113" s="305"/>
      <c r="M113" s="305"/>
      <c r="N113" s="305"/>
      <c r="O113" s="306"/>
      <c r="P113" s="305"/>
      <c r="Q113" s="305"/>
      <c r="R113" s="305"/>
      <c r="S113" s="306"/>
      <c r="T113" s="307"/>
    </row>
    <row r="114" spans="1:20" s="286" customFormat="1" ht="13.5" customHeight="1" hidden="1">
      <c r="A114" s="301"/>
      <c r="B114" s="338"/>
      <c r="C114" s="356"/>
      <c r="D114" s="305"/>
      <c r="E114" s="305"/>
      <c r="F114" s="305"/>
      <c r="G114" s="344"/>
      <c r="H114" s="305"/>
      <c r="I114" s="305"/>
      <c r="J114" s="305"/>
      <c r="K114" s="344"/>
      <c r="L114" s="305"/>
      <c r="M114" s="305"/>
      <c r="N114" s="305"/>
      <c r="O114" s="306"/>
      <c r="P114" s="305"/>
      <c r="Q114" s="305"/>
      <c r="R114" s="305"/>
      <c r="S114" s="306"/>
      <c r="T114" s="307"/>
    </row>
    <row r="115" spans="1:20" ht="13.5" customHeight="1" hidden="1">
      <c r="A115" s="301"/>
      <c r="B115" s="338"/>
      <c r="C115" s="356"/>
      <c r="D115" s="305"/>
      <c r="E115" s="305"/>
      <c r="F115" s="305"/>
      <c r="G115" s="344"/>
      <c r="H115" s="305"/>
      <c r="I115" s="305"/>
      <c r="J115" s="305"/>
      <c r="K115" s="344"/>
      <c r="L115" s="305"/>
      <c r="M115" s="305"/>
      <c r="N115" s="305"/>
      <c r="O115" s="306"/>
      <c r="P115" s="305"/>
      <c r="Q115" s="305"/>
      <c r="R115" s="305"/>
      <c r="S115" s="306"/>
      <c r="T115" s="307"/>
    </row>
    <row r="116" spans="1:62" s="357" customFormat="1" ht="13.5" customHeight="1">
      <c r="A116" s="301"/>
      <c r="B116" s="338"/>
      <c r="C116" s="356"/>
      <c r="D116" s="305"/>
      <c r="E116" s="305"/>
      <c r="F116" s="305"/>
      <c r="G116" s="344"/>
      <c r="H116" s="305"/>
      <c r="I116" s="305"/>
      <c r="J116" s="305"/>
      <c r="K116" s="344"/>
      <c r="L116" s="305"/>
      <c r="M116" s="305"/>
      <c r="N116" s="305"/>
      <c r="O116" s="306"/>
      <c r="P116" s="305"/>
      <c r="Q116" s="305"/>
      <c r="R116" s="305"/>
      <c r="S116" s="306"/>
      <c r="T116" s="345"/>
      <c r="U116" s="286"/>
      <c r="V116" s="286"/>
      <c r="W116" s="286"/>
      <c r="X116" s="286"/>
      <c r="Y116" s="286"/>
      <c r="Z116" s="286"/>
      <c r="AA116" s="286"/>
      <c r="AB116" s="286"/>
      <c r="AC116" s="286"/>
      <c r="AD116" s="286"/>
      <c r="AE116" s="286"/>
      <c r="AF116" s="286"/>
      <c r="AG116" s="286"/>
      <c r="AH116" s="286"/>
      <c r="AI116" s="286"/>
      <c r="AJ116" s="286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6"/>
      <c r="AU116" s="286"/>
      <c r="AV116" s="286"/>
      <c r="AW116" s="286"/>
      <c r="AX116" s="286"/>
      <c r="AY116" s="286"/>
      <c r="AZ116" s="286"/>
      <c r="BA116" s="286"/>
      <c r="BB116" s="286"/>
      <c r="BC116" s="286"/>
      <c r="BD116" s="286"/>
      <c r="BE116" s="286"/>
      <c r="BF116" s="286"/>
      <c r="BG116" s="286"/>
      <c r="BH116" s="286"/>
      <c r="BI116" s="286"/>
      <c r="BJ116" s="286"/>
    </row>
    <row r="117" spans="1:20" s="286" customFormat="1" ht="13.5" customHeight="1">
      <c r="A117" s="301"/>
      <c r="B117" s="358"/>
      <c r="C117" s="356"/>
      <c r="D117" s="359"/>
      <c r="E117" s="359"/>
      <c r="F117" s="359"/>
      <c r="G117" s="344"/>
      <c r="H117" s="359"/>
      <c r="I117" s="359"/>
      <c r="J117" s="359"/>
      <c r="K117" s="344"/>
      <c r="L117" s="359"/>
      <c r="M117" s="359"/>
      <c r="N117" s="359"/>
      <c r="O117" s="306"/>
      <c r="P117" s="359"/>
      <c r="Q117" s="359"/>
      <c r="R117" s="359"/>
      <c r="S117" s="306"/>
      <c r="T117" s="345"/>
    </row>
    <row r="118" spans="1:62" s="300" customFormat="1" ht="28.5" customHeight="1">
      <c r="A118" s="76" t="s">
        <v>163</v>
      </c>
      <c r="B118" s="198" t="s">
        <v>166</v>
      </c>
      <c r="C118" s="295"/>
      <c r="D118" s="297">
        <f>SUM(D119:D129)</f>
        <v>0</v>
      </c>
      <c r="E118" s="297">
        <f>SUM(E119:E129)</f>
        <v>0</v>
      </c>
      <c r="F118" s="297">
        <f>SUM(F119:F129)</f>
        <v>0</v>
      </c>
      <c r="G118" s="296">
        <f>SUM(D118:F118)</f>
        <v>0</v>
      </c>
      <c r="H118" s="297">
        <f>SUM(H119:H129)</f>
        <v>0</v>
      </c>
      <c r="I118" s="297">
        <f>SUM(I119:I129)</f>
        <v>0</v>
      </c>
      <c r="J118" s="297">
        <f>SUM(J119:J129)</f>
        <v>0</v>
      </c>
      <c r="K118" s="296">
        <f>SUM(H118:J118)</f>
        <v>0</v>
      </c>
      <c r="L118" s="297">
        <f>SUM(L119:L129)</f>
        <v>0</v>
      </c>
      <c r="M118" s="297">
        <f>SUM(M119:M129)</f>
        <v>0</v>
      </c>
      <c r="N118" s="297">
        <f>SUM(N119:N129)</f>
        <v>0</v>
      </c>
      <c r="O118" s="298">
        <f>SUM(L118:N118)</f>
        <v>0</v>
      </c>
      <c r="P118" s="297">
        <f>SUM(P119:P129)</f>
        <v>0</v>
      </c>
      <c r="Q118" s="297">
        <f>SUM(Q119:Q129)</f>
        <v>0</v>
      </c>
      <c r="R118" s="297">
        <f>SUM(R119:R129)</f>
        <v>0</v>
      </c>
      <c r="S118" s="298">
        <f>SUM(P118:R118)</f>
        <v>0</v>
      </c>
      <c r="T118" s="337">
        <f>+G118+K118+O118+S118</f>
        <v>0</v>
      </c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299"/>
      <c r="AN118" s="299"/>
      <c r="AO118" s="299"/>
      <c r="AP118" s="299"/>
      <c r="AQ118" s="299"/>
      <c r="AR118" s="299"/>
      <c r="AS118" s="299"/>
      <c r="AT118" s="299"/>
      <c r="AU118" s="299"/>
      <c r="AV118" s="299"/>
      <c r="AW118" s="299"/>
      <c r="AX118" s="299"/>
      <c r="AY118" s="299"/>
      <c r="AZ118" s="299"/>
      <c r="BA118" s="299"/>
      <c r="BB118" s="299"/>
      <c r="BC118" s="299"/>
      <c r="BD118" s="299"/>
      <c r="BE118" s="299"/>
      <c r="BF118" s="299"/>
      <c r="BG118" s="299"/>
      <c r="BH118" s="299"/>
      <c r="BI118" s="299"/>
      <c r="BJ118" s="299"/>
    </row>
    <row r="119" spans="1:20" ht="13.5" customHeight="1">
      <c r="A119" s="301"/>
      <c r="B119" s="338"/>
      <c r="C119" s="303"/>
      <c r="D119" s="305"/>
      <c r="E119" s="305"/>
      <c r="F119" s="305"/>
      <c r="G119" s="304"/>
      <c r="H119" s="305"/>
      <c r="I119" s="305"/>
      <c r="J119" s="305"/>
      <c r="K119" s="304"/>
      <c r="L119" s="305"/>
      <c r="M119" s="305"/>
      <c r="N119" s="305"/>
      <c r="O119" s="306"/>
      <c r="P119" s="305"/>
      <c r="Q119" s="305"/>
      <c r="R119" s="305"/>
      <c r="S119" s="306"/>
      <c r="T119" s="307"/>
    </row>
    <row r="120" spans="1:20" ht="13.5" customHeight="1">
      <c r="A120" s="301"/>
      <c r="B120" s="338"/>
      <c r="C120" s="303"/>
      <c r="D120" s="305"/>
      <c r="E120" s="305"/>
      <c r="F120" s="305"/>
      <c r="G120" s="304"/>
      <c r="H120" s="305"/>
      <c r="I120" s="305"/>
      <c r="J120" s="305"/>
      <c r="K120" s="304"/>
      <c r="L120" s="305"/>
      <c r="M120" s="305"/>
      <c r="N120" s="305"/>
      <c r="O120" s="306"/>
      <c r="P120" s="305"/>
      <c r="Q120" s="305"/>
      <c r="R120" s="305"/>
      <c r="S120" s="306"/>
      <c r="T120" s="307"/>
    </row>
    <row r="121" spans="1:20" ht="13.5" customHeight="1">
      <c r="A121" s="301"/>
      <c r="B121" s="338"/>
      <c r="C121" s="303"/>
      <c r="D121" s="305"/>
      <c r="E121" s="305"/>
      <c r="F121" s="305"/>
      <c r="G121" s="304"/>
      <c r="H121" s="305"/>
      <c r="I121" s="305"/>
      <c r="J121" s="305"/>
      <c r="K121" s="304"/>
      <c r="L121" s="305"/>
      <c r="M121" s="305"/>
      <c r="N121" s="305"/>
      <c r="O121" s="306"/>
      <c r="P121" s="305"/>
      <c r="Q121" s="305"/>
      <c r="R121" s="305"/>
      <c r="S121" s="306"/>
      <c r="T121" s="307"/>
    </row>
    <row r="122" spans="1:20" ht="13.5" customHeight="1">
      <c r="A122" s="301"/>
      <c r="B122" s="338"/>
      <c r="C122" s="303"/>
      <c r="D122" s="305"/>
      <c r="E122" s="305"/>
      <c r="F122" s="305"/>
      <c r="G122" s="304"/>
      <c r="H122" s="305"/>
      <c r="I122" s="305"/>
      <c r="J122" s="305"/>
      <c r="K122" s="304"/>
      <c r="L122" s="305"/>
      <c r="M122" s="305"/>
      <c r="N122" s="305"/>
      <c r="O122" s="306"/>
      <c r="P122" s="305"/>
      <c r="Q122" s="305"/>
      <c r="R122" s="305"/>
      <c r="S122" s="306"/>
      <c r="T122" s="307"/>
    </row>
    <row r="123" spans="1:20" ht="13.5" customHeight="1">
      <c r="A123" s="301"/>
      <c r="B123" s="338"/>
      <c r="C123" s="303"/>
      <c r="D123" s="305"/>
      <c r="E123" s="305"/>
      <c r="F123" s="305"/>
      <c r="G123" s="304"/>
      <c r="H123" s="305"/>
      <c r="I123" s="305"/>
      <c r="J123" s="305"/>
      <c r="K123" s="304"/>
      <c r="L123" s="305"/>
      <c r="M123" s="305"/>
      <c r="N123" s="305"/>
      <c r="O123" s="306"/>
      <c r="P123" s="305"/>
      <c r="Q123" s="305"/>
      <c r="R123" s="305"/>
      <c r="S123" s="306"/>
      <c r="T123" s="307"/>
    </row>
    <row r="124" spans="1:20" ht="13.5" customHeight="1">
      <c r="A124" s="301"/>
      <c r="B124" s="302"/>
      <c r="C124" s="303"/>
      <c r="D124" s="305"/>
      <c r="E124" s="305"/>
      <c r="F124" s="305"/>
      <c r="G124" s="304"/>
      <c r="H124" s="305"/>
      <c r="I124" s="305"/>
      <c r="J124" s="305"/>
      <c r="K124" s="304"/>
      <c r="L124" s="305"/>
      <c r="M124" s="305"/>
      <c r="N124" s="305"/>
      <c r="O124" s="306"/>
      <c r="P124" s="305"/>
      <c r="Q124" s="305"/>
      <c r="R124" s="305"/>
      <c r="S124" s="306"/>
      <c r="T124" s="307"/>
    </row>
    <row r="125" spans="1:20" ht="13.5" customHeight="1">
      <c r="A125" s="301"/>
      <c r="B125" s="338"/>
      <c r="C125" s="303"/>
      <c r="D125" s="305"/>
      <c r="E125" s="305"/>
      <c r="F125" s="305"/>
      <c r="G125" s="304"/>
      <c r="H125" s="305"/>
      <c r="I125" s="305"/>
      <c r="J125" s="305"/>
      <c r="K125" s="304"/>
      <c r="L125" s="305"/>
      <c r="M125" s="305"/>
      <c r="N125" s="305"/>
      <c r="O125" s="306"/>
      <c r="P125" s="305"/>
      <c r="Q125" s="305"/>
      <c r="R125" s="305"/>
      <c r="S125" s="306"/>
      <c r="T125" s="307"/>
    </row>
    <row r="126" spans="1:20" ht="13.5" customHeight="1">
      <c r="A126" s="301"/>
      <c r="B126" s="338"/>
      <c r="C126" s="303"/>
      <c r="D126" s="305"/>
      <c r="E126" s="305"/>
      <c r="F126" s="305"/>
      <c r="G126" s="304"/>
      <c r="H126" s="305"/>
      <c r="I126" s="305"/>
      <c r="J126" s="305"/>
      <c r="K126" s="304"/>
      <c r="L126" s="305"/>
      <c r="M126" s="305"/>
      <c r="N126" s="305"/>
      <c r="O126" s="306"/>
      <c r="P126" s="305"/>
      <c r="Q126" s="305"/>
      <c r="R126" s="305"/>
      <c r="S126" s="306"/>
      <c r="T126" s="307"/>
    </row>
    <row r="127" spans="1:20" ht="13.5" customHeight="1">
      <c r="A127" s="301"/>
      <c r="B127" s="338"/>
      <c r="C127" s="303"/>
      <c r="D127" s="305"/>
      <c r="E127" s="305"/>
      <c r="F127" s="305"/>
      <c r="G127" s="304"/>
      <c r="H127" s="305"/>
      <c r="I127" s="305"/>
      <c r="J127" s="305"/>
      <c r="K127" s="304"/>
      <c r="L127" s="305"/>
      <c r="M127" s="305"/>
      <c r="N127" s="305"/>
      <c r="O127" s="306"/>
      <c r="P127" s="305"/>
      <c r="Q127" s="305"/>
      <c r="R127" s="305"/>
      <c r="S127" s="306"/>
      <c r="T127" s="307"/>
    </row>
    <row r="128" spans="1:20" ht="13.5" customHeight="1">
      <c r="A128" s="301"/>
      <c r="B128" s="338"/>
      <c r="C128" s="303"/>
      <c r="D128" s="305"/>
      <c r="E128" s="305"/>
      <c r="F128" s="305"/>
      <c r="G128" s="304"/>
      <c r="H128" s="305"/>
      <c r="I128" s="305"/>
      <c r="J128" s="305"/>
      <c r="K128" s="304"/>
      <c r="L128" s="305"/>
      <c r="M128" s="305"/>
      <c r="N128" s="305"/>
      <c r="O128" s="306"/>
      <c r="P128" s="305"/>
      <c r="Q128" s="305"/>
      <c r="R128" s="305"/>
      <c r="S128" s="306"/>
      <c r="T128" s="307"/>
    </row>
    <row r="129" spans="1:20" ht="13.5" customHeight="1">
      <c r="A129" s="301"/>
      <c r="B129" s="302" t="s">
        <v>137</v>
      </c>
      <c r="C129" s="303"/>
      <c r="D129" s="305"/>
      <c r="E129" s="305"/>
      <c r="F129" s="305"/>
      <c r="G129" s="304"/>
      <c r="H129" s="305"/>
      <c r="I129" s="305"/>
      <c r="J129" s="305"/>
      <c r="K129" s="304"/>
      <c r="L129" s="305"/>
      <c r="M129" s="305"/>
      <c r="N129" s="305"/>
      <c r="O129" s="306"/>
      <c r="P129" s="305"/>
      <c r="Q129" s="305"/>
      <c r="R129" s="305"/>
      <c r="S129" s="306"/>
      <c r="T129" s="345"/>
    </row>
    <row r="130" spans="1:62" s="357" customFormat="1" ht="12" customHeight="1" thickBot="1">
      <c r="A130" s="301"/>
      <c r="B130" s="252"/>
      <c r="C130" s="303"/>
      <c r="D130" s="360"/>
      <c r="E130" s="360"/>
      <c r="F130" s="360"/>
      <c r="G130" s="304"/>
      <c r="H130" s="360"/>
      <c r="I130" s="360"/>
      <c r="J130" s="360"/>
      <c r="K130" s="304"/>
      <c r="L130" s="360"/>
      <c r="M130" s="360"/>
      <c r="N130" s="360"/>
      <c r="O130" s="306"/>
      <c r="P130" s="360"/>
      <c r="Q130" s="360"/>
      <c r="R130" s="360"/>
      <c r="S130" s="306"/>
      <c r="T130" s="345"/>
      <c r="U130" s="286"/>
      <c r="V130" s="286"/>
      <c r="W130" s="286"/>
      <c r="X130" s="286"/>
      <c r="Y130" s="286"/>
      <c r="Z130" s="286"/>
      <c r="AA130" s="286"/>
      <c r="AB130" s="286"/>
      <c r="AC130" s="286"/>
      <c r="AD130" s="286"/>
      <c r="AE130" s="286"/>
      <c r="AF130" s="286"/>
      <c r="AG130" s="286"/>
      <c r="AH130" s="286"/>
      <c r="AI130" s="286"/>
      <c r="AJ130" s="286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6"/>
      <c r="AU130" s="286"/>
      <c r="AV130" s="286"/>
      <c r="AW130" s="286"/>
      <c r="AX130" s="286"/>
      <c r="AY130" s="286"/>
      <c r="AZ130" s="286"/>
      <c r="BA130" s="286"/>
      <c r="BB130" s="286"/>
      <c r="BC130" s="286"/>
      <c r="BD130" s="286"/>
      <c r="BE130" s="286"/>
      <c r="BF130" s="286"/>
      <c r="BG130" s="286"/>
      <c r="BH130" s="286"/>
      <c r="BI130" s="286"/>
      <c r="BJ130" s="286"/>
    </row>
    <row r="131" spans="1:62" s="357" customFormat="1" ht="17.25" thickBot="1">
      <c r="A131" s="331" t="s">
        <v>157</v>
      </c>
      <c r="B131" s="175"/>
      <c r="C131" s="361"/>
      <c r="D131" s="365">
        <f>SUM(D20,D30,D33,D42,D53,D65,D78,D118)</f>
        <v>0</v>
      </c>
      <c r="E131" s="363">
        <f>SUM(E20,E30,E33,E42,E53,E65,E78,E118)</f>
        <v>0</v>
      </c>
      <c r="F131" s="363">
        <f>SUM(F20,F30,F33,F42,F53,F65,F78,F118)</f>
        <v>0</v>
      </c>
      <c r="G131" s="364">
        <f>SUM(D131:F131)</f>
        <v>0</v>
      </c>
      <c r="H131" s="365">
        <f>SUM(H20,H30,H33,H42,H53,H65,H78,H118)</f>
        <v>0</v>
      </c>
      <c r="I131" s="363">
        <f>SUM(I20,I30,I33,I42,I53,I65,I78,I118)</f>
        <v>0</v>
      </c>
      <c r="J131" s="363">
        <f>SUM(J20,J30,J33,J42,J53,J65,J78,J118)</f>
        <v>0</v>
      </c>
      <c r="K131" s="364">
        <f>SUM(H131:J131)</f>
        <v>0</v>
      </c>
      <c r="L131" s="365">
        <f>SUM(L20,L30,L33,L42,L53,L65,L78,L118)</f>
        <v>0</v>
      </c>
      <c r="M131" s="363">
        <f>SUM(M20,M30,M33,M42,M53,M65,M78,M118)</f>
        <v>0</v>
      </c>
      <c r="N131" s="363">
        <f>SUM(N20,N30,N33,N42,N53,N65,N78,N118)</f>
        <v>0</v>
      </c>
      <c r="O131" s="366">
        <f>SUM(L131:N131)</f>
        <v>0</v>
      </c>
      <c r="P131" s="365">
        <f>SUM(P20,P30,P33,P42,P53,P65,P78,P118)</f>
        <v>0</v>
      </c>
      <c r="Q131" s="363">
        <f>SUM(Q20,Q30,Q33,Q42,Q53,Q65,Q78,Q118)</f>
        <v>0</v>
      </c>
      <c r="R131" s="363">
        <f>SUM(R20,R30,R33,R42,R53,R65,R78,R118)</f>
        <v>0</v>
      </c>
      <c r="S131" s="366">
        <f>SUM(P131:R131)</f>
        <v>0</v>
      </c>
      <c r="T131" s="337">
        <f>+G131+K131+O131+S131</f>
        <v>0</v>
      </c>
      <c r="U131" s="286"/>
      <c r="V131" s="286"/>
      <c r="W131" s="286"/>
      <c r="X131" s="286"/>
      <c r="Y131" s="286"/>
      <c r="Z131" s="286"/>
      <c r="AA131" s="286"/>
      <c r="AB131" s="286"/>
      <c r="AC131" s="286"/>
      <c r="AD131" s="286"/>
      <c r="AE131" s="286"/>
      <c r="AF131" s="286"/>
      <c r="AG131" s="286"/>
      <c r="AH131" s="286"/>
      <c r="AI131" s="286"/>
      <c r="AJ131" s="286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6"/>
      <c r="AU131" s="286"/>
      <c r="AV131" s="286"/>
      <c r="AW131" s="286"/>
      <c r="AX131" s="286"/>
      <c r="AY131" s="286"/>
      <c r="AZ131" s="286"/>
      <c r="BA131" s="286"/>
      <c r="BB131" s="286"/>
      <c r="BC131" s="286"/>
      <c r="BD131" s="286"/>
      <c r="BE131" s="286"/>
      <c r="BF131" s="286"/>
      <c r="BG131" s="286"/>
      <c r="BH131" s="286"/>
      <c r="BI131" s="286"/>
      <c r="BJ131" s="286"/>
    </row>
    <row r="132" spans="1:20" s="371" customFormat="1" ht="16.5">
      <c r="A132" s="367"/>
      <c r="B132" s="252"/>
      <c r="C132" s="303"/>
      <c r="D132" s="368"/>
      <c r="E132" s="368"/>
      <c r="F132" s="368"/>
      <c r="G132" s="369"/>
      <c r="H132" s="368"/>
      <c r="I132" s="368"/>
      <c r="J132" s="368"/>
      <c r="K132" s="369"/>
      <c r="L132" s="368"/>
      <c r="M132" s="368"/>
      <c r="N132" s="368"/>
      <c r="O132" s="369"/>
      <c r="P132" s="368"/>
      <c r="Q132" s="368"/>
      <c r="R132" s="368"/>
      <c r="S132" s="369"/>
      <c r="T132" s="370">
        <f>+T20+T30+T33+T42+T53+T65+T78+T118</f>
        <v>0</v>
      </c>
    </row>
    <row r="133" spans="1:20" s="371" customFormat="1" ht="17.25" thickBot="1">
      <c r="A133" s="479" t="s">
        <v>160</v>
      </c>
      <c r="B133" s="479"/>
      <c r="C133" s="303"/>
      <c r="D133" s="368"/>
      <c r="E133" s="368"/>
      <c r="F133" s="368"/>
      <c r="G133" s="369"/>
      <c r="H133" s="368"/>
      <c r="I133" s="368"/>
      <c r="J133" s="368"/>
      <c r="K133" s="369"/>
      <c r="L133" s="368"/>
      <c r="M133" s="368"/>
      <c r="N133" s="368"/>
      <c r="O133" s="369"/>
      <c r="P133" s="368"/>
      <c r="Q133" s="368"/>
      <c r="R133" s="368"/>
      <c r="S133" s="369"/>
      <c r="T133" s="370"/>
    </row>
    <row r="134" spans="3:20" s="371" customFormat="1" ht="32.25" thickBot="1">
      <c r="C134" s="303"/>
      <c r="D134" s="96" t="s">
        <v>186</v>
      </c>
      <c r="E134" s="97" t="s">
        <v>187</v>
      </c>
      <c r="F134" s="98" t="s">
        <v>197</v>
      </c>
      <c r="G134" s="99" t="s">
        <v>16</v>
      </c>
      <c r="H134" s="96" t="s">
        <v>188</v>
      </c>
      <c r="I134" s="96" t="s">
        <v>189</v>
      </c>
      <c r="J134" s="100" t="s">
        <v>198</v>
      </c>
      <c r="K134" s="99" t="s">
        <v>17</v>
      </c>
      <c r="L134" s="96" t="s">
        <v>199</v>
      </c>
      <c r="M134" s="96" t="s">
        <v>192</v>
      </c>
      <c r="N134" s="100" t="s">
        <v>193</v>
      </c>
      <c r="O134" s="99" t="s">
        <v>18</v>
      </c>
      <c r="P134" s="96" t="s">
        <v>194</v>
      </c>
      <c r="Q134" s="96" t="s">
        <v>172</v>
      </c>
      <c r="R134" s="100" t="s">
        <v>196</v>
      </c>
      <c r="S134" s="100" t="s">
        <v>19</v>
      </c>
      <c r="T134" s="230" t="s">
        <v>15</v>
      </c>
    </row>
    <row r="135" spans="1:21" s="371" customFormat="1" ht="17.25" thickBot="1">
      <c r="A135" s="480" t="s">
        <v>154</v>
      </c>
      <c r="B135" s="480"/>
      <c r="C135" s="303"/>
      <c r="T135" s="372"/>
      <c r="U135" s="232"/>
    </row>
    <row r="136" spans="1:21" s="371" customFormat="1" ht="17.25" thickBot="1">
      <c r="A136" s="481" t="s">
        <v>0</v>
      </c>
      <c r="B136" s="482"/>
      <c r="C136" s="303"/>
      <c r="D136" s="373"/>
      <c r="E136" s="373"/>
      <c r="F136" s="373"/>
      <c r="G136" s="374">
        <f aca="true" t="shared" si="0" ref="G136:G143">SUM(D136:F136)</f>
        <v>0</v>
      </c>
      <c r="H136" s="373"/>
      <c r="I136" s="373"/>
      <c r="J136" s="373"/>
      <c r="K136" s="374">
        <f>SUM(H136:J136)</f>
        <v>0</v>
      </c>
      <c r="L136" s="373"/>
      <c r="M136" s="373"/>
      <c r="N136" s="373"/>
      <c r="O136" s="374">
        <f>SUM(L136:N136)</f>
        <v>0</v>
      </c>
      <c r="P136" s="373"/>
      <c r="Q136" s="373"/>
      <c r="R136" s="373"/>
      <c r="S136" s="374">
        <f>SUM(P136:R136)</f>
        <v>0</v>
      </c>
      <c r="T136" s="375">
        <f>G136+K136+O136+S136</f>
        <v>0</v>
      </c>
      <c r="U136" s="237"/>
    </row>
    <row r="137" spans="1:21" s="371" customFormat="1" ht="17.25" thickBot="1">
      <c r="A137" s="481" t="s">
        <v>1</v>
      </c>
      <c r="B137" s="482"/>
      <c r="C137" s="303"/>
      <c r="D137" s="376"/>
      <c r="E137" s="376"/>
      <c r="F137" s="376"/>
      <c r="G137" s="377">
        <f t="shared" si="0"/>
        <v>0</v>
      </c>
      <c r="H137" s="376"/>
      <c r="I137" s="376"/>
      <c r="J137" s="376"/>
      <c r="K137" s="377">
        <f aca="true" t="shared" si="1" ref="K137:K142">SUM(H137:J137)</f>
        <v>0</v>
      </c>
      <c r="L137" s="376"/>
      <c r="M137" s="376"/>
      <c r="N137" s="376"/>
      <c r="O137" s="377">
        <f aca="true" t="shared" si="2" ref="O137:O143">SUM(L137:N137)</f>
        <v>0</v>
      </c>
      <c r="P137" s="376"/>
      <c r="Q137" s="376"/>
      <c r="R137" s="376"/>
      <c r="S137" s="377">
        <f aca="true" t="shared" si="3" ref="S137:S142">SUM(P137:R137)</f>
        <v>0</v>
      </c>
      <c r="T137" s="375">
        <f aca="true" t="shared" si="4" ref="T137:T142">G137+K137+O137+S137</f>
        <v>0</v>
      </c>
      <c r="U137" s="232"/>
    </row>
    <row r="138" spans="1:21" s="371" customFormat="1" ht="17.25" thickBot="1">
      <c r="A138" s="481" t="s">
        <v>3</v>
      </c>
      <c r="B138" s="482"/>
      <c r="C138" s="303"/>
      <c r="D138" s="376"/>
      <c r="E138" s="376"/>
      <c r="F138" s="376"/>
      <c r="G138" s="377">
        <f t="shared" si="0"/>
        <v>0</v>
      </c>
      <c r="H138" s="376"/>
      <c r="I138" s="376"/>
      <c r="J138" s="376"/>
      <c r="K138" s="377">
        <f t="shared" si="1"/>
        <v>0</v>
      </c>
      <c r="L138" s="376"/>
      <c r="M138" s="376"/>
      <c r="N138" s="376"/>
      <c r="O138" s="377">
        <f t="shared" si="2"/>
        <v>0</v>
      </c>
      <c r="P138" s="376"/>
      <c r="Q138" s="376"/>
      <c r="R138" s="376"/>
      <c r="S138" s="377">
        <f t="shared" si="3"/>
        <v>0</v>
      </c>
      <c r="T138" s="375">
        <f t="shared" si="4"/>
        <v>0</v>
      </c>
      <c r="U138" s="232"/>
    </row>
    <row r="139" spans="1:21" s="371" customFormat="1" ht="17.25" thickBot="1">
      <c r="A139" s="481" t="s">
        <v>4</v>
      </c>
      <c r="B139" s="482"/>
      <c r="C139" s="303"/>
      <c r="D139" s="376"/>
      <c r="E139" s="376"/>
      <c r="F139" s="376"/>
      <c r="G139" s="377">
        <f t="shared" si="0"/>
        <v>0</v>
      </c>
      <c r="H139" s="376"/>
      <c r="I139" s="376"/>
      <c r="J139" s="376"/>
      <c r="K139" s="377">
        <f t="shared" si="1"/>
        <v>0</v>
      </c>
      <c r="L139" s="376"/>
      <c r="M139" s="376"/>
      <c r="N139" s="376"/>
      <c r="O139" s="377">
        <f t="shared" si="2"/>
        <v>0</v>
      </c>
      <c r="P139" s="376"/>
      <c r="Q139" s="376"/>
      <c r="R139" s="376"/>
      <c r="S139" s="377">
        <f t="shared" si="3"/>
        <v>0</v>
      </c>
      <c r="T139" s="375">
        <f t="shared" si="4"/>
        <v>0</v>
      </c>
      <c r="U139" s="232"/>
    </row>
    <row r="140" spans="1:21" s="371" customFormat="1" ht="17.25" thickBot="1">
      <c r="A140" s="481" t="s">
        <v>5</v>
      </c>
      <c r="B140" s="482"/>
      <c r="C140" s="303"/>
      <c r="D140" s="376"/>
      <c r="E140" s="376"/>
      <c r="F140" s="376"/>
      <c r="G140" s="377">
        <f t="shared" si="0"/>
        <v>0</v>
      </c>
      <c r="H140" s="376"/>
      <c r="I140" s="376"/>
      <c r="J140" s="376"/>
      <c r="K140" s="377">
        <f t="shared" si="1"/>
        <v>0</v>
      </c>
      <c r="L140" s="376"/>
      <c r="M140" s="376"/>
      <c r="N140" s="376"/>
      <c r="O140" s="377">
        <f t="shared" si="2"/>
        <v>0</v>
      </c>
      <c r="P140" s="376"/>
      <c r="Q140" s="376"/>
      <c r="R140" s="376"/>
      <c r="S140" s="377">
        <f t="shared" si="3"/>
        <v>0</v>
      </c>
      <c r="T140" s="375">
        <f t="shared" si="4"/>
        <v>0</v>
      </c>
      <c r="U140" s="232"/>
    </row>
    <row r="141" spans="1:21" s="371" customFormat="1" ht="17.25" thickBot="1">
      <c r="A141" s="481" t="s">
        <v>6</v>
      </c>
      <c r="B141" s="482"/>
      <c r="C141" s="303"/>
      <c r="D141" s="376"/>
      <c r="E141" s="376"/>
      <c r="F141" s="376"/>
      <c r="G141" s="377">
        <f t="shared" si="0"/>
        <v>0</v>
      </c>
      <c r="H141" s="376"/>
      <c r="I141" s="376"/>
      <c r="J141" s="376"/>
      <c r="K141" s="377">
        <f t="shared" si="1"/>
        <v>0</v>
      </c>
      <c r="L141" s="376"/>
      <c r="M141" s="376"/>
      <c r="N141" s="376"/>
      <c r="O141" s="377">
        <f t="shared" si="2"/>
        <v>0</v>
      </c>
      <c r="P141" s="376"/>
      <c r="Q141" s="376"/>
      <c r="R141" s="376"/>
      <c r="S141" s="377">
        <f t="shared" si="3"/>
        <v>0</v>
      </c>
      <c r="T141" s="375">
        <f t="shared" si="4"/>
        <v>0</v>
      </c>
      <c r="U141" s="232"/>
    </row>
    <row r="142" spans="1:21" s="371" customFormat="1" ht="17.25" thickBot="1">
      <c r="A142" s="481" t="s">
        <v>7</v>
      </c>
      <c r="B142" s="482"/>
      <c r="C142" s="303"/>
      <c r="D142" s="376"/>
      <c r="E142" s="376"/>
      <c r="F142" s="376"/>
      <c r="G142" s="377">
        <f t="shared" si="0"/>
        <v>0</v>
      </c>
      <c r="H142" s="376"/>
      <c r="I142" s="376"/>
      <c r="J142" s="376"/>
      <c r="K142" s="377">
        <f t="shared" si="1"/>
        <v>0</v>
      </c>
      <c r="L142" s="376"/>
      <c r="M142" s="376"/>
      <c r="N142" s="376"/>
      <c r="O142" s="377">
        <f t="shared" si="2"/>
        <v>0</v>
      </c>
      <c r="P142" s="376"/>
      <c r="Q142" s="376"/>
      <c r="R142" s="376"/>
      <c r="S142" s="377">
        <f t="shared" si="3"/>
        <v>0</v>
      </c>
      <c r="T142" s="375">
        <f t="shared" si="4"/>
        <v>0</v>
      </c>
      <c r="U142" s="232"/>
    </row>
    <row r="143" spans="1:21" s="371" customFormat="1" ht="17.25" thickBot="1">
      <c r="A143" s="483" t="s">
        <v>161</v>
      </c>
      <c r="B143" s="484"/>
      <c r="C143" s="303"/>
      <c r="D143" s="362">
        <f>SUM(D136:D142)</f>
        <v>0</v>
      </c>
      <c r="E143" s="362">
        <f>SUM(E136:E142)</f>
        <v>0</v>
      </c>
      <c r="F143" s="362">
        <f>SUM(F136:F142)</f>
        <v>0</v>
      </c>
      <c r="G143" s="378">
        <f t="shared" si="0"/>
        <v>0</v>
      </c>
      <c r="H143" s="362">
        <f>SUM(H136:H142)</f>
        <v>0</v>
      </c>
      <c r="I143" s="362">
        <f>SUM(I136:I142)</f>
        <v>0</v>
      </c>
      <c r="J143" s="362">
        <f>SUM(J136:J142)</f>
        <v>0</v>
      </c>
      <c r="K143" s="378">
        <f>SUM(H143:J143)</f>
        <v>0</v>
      </c>
      <c r="L143" s="362">
        <f>SUM(L136:L142)</f>
        <v>0</v>
      </c>
      <c r="M143" s="362">
        <f>SUM(M136:M142)</f>
        <v>0</v>
      </c>
      <c r="N143" s="362">
        <f>SUM(N136:N142)</f>
        <v>0</v>
      </c>
      <c r="O143" s="378">
        <f t="shared" si="2"/>
        <v>0</v>
      </c>
      <c r="P143" s="362">
        <f>SUM(P136:P142)</f>
        <v>0</v>
      </c>
      <c r="Q143" s="362">
        <f>SUM(Q136:Q142)</f>
        <v>0</v>
      </c>
      <c r="R143" s="362">
        <f>SUM(R136:R142)</f>
        <v>0</v>
      </c>
      <c r="S143" s="378">
        <f>SUM(P143:R143)</f>
        <v>0</v>
      </c>
      <c r="T143" s="379">
        <f>G143+K143+O143+S143</f>
        <v>0</v>
      </c>
      <c r="U143" s="232"/>
    </row>
    <row r="144" spans="1:21" s="371" customFormat="1" ht="17.25" thickBot="1">
      <c r="A144" s="485" t="s">
        <v>153</v>
      </c>
      <c r="B144" s="486"/>
      <c r="C144" s="303"/>
      <c r="G144" s="341"/>
      <c r="K144" s="341"/>
      <c r="O144" s="341"/>
      <c r="S144" s="341"/>
      <c r="T144" s="380"/>
      <c r="U144" s="232"/>
    </row>
    <row r="145" spans="1:21" s="371" customFormat="1" ht="17.25" thickBot="1">
      <c r="A145" s="481" t="s">
        <v>0</v>
      </c>
      <c r="B145" s="482"/>
      <c r="C145" s="303"/>
      <c r="D145" s="373"/>
      <c r="E145" s="373"/>
      <c r="F145" s="373"/>
      <c r="G145" s="374">
        <f aca="true" t="shared" si="5" ref="G145:G153">SUM(D145:F145)</f>
        <v>0</v>
      </c>
      <c r="H145" s="373"/>
      <c r="I145" s="373"/>
      <c r="J145" s="373"/>
      <c r="K145" s="374">
        <f aca="true" t="shared" si="6" ref="K145:K152">SUM(H145:J145)</f>
        <v>0</v>
      </c>
      <c r="L145" s="373"/>
      <c r="M145" s="373"/>
      <c r="N145" s="373"/>
      <c r="O145" s="374">
        <f aca="true" t="shared" si="7" ref="O145:O152">SUM(L145:N145)</f>
        <v>0</v>
      </c>
      <c r="P145" s="373"/>
      <c r="Q145" s="373"/>
      <c r="R145" s="373"/>
      <c r="S145" s="374">
        <f aca="true" t="shared" si="8" ref="S145:S152">SUM(P145:R145)</f>
        <v>0</v>
      </c>
      <c r="T145" s="374">
        <f>G145+K145+O145+S145</f>
        <v>0</v>
      </c>
      <c r="U145" s="232"/>
    </row>
    <row r="146" spans="1:21" s="371" customFormat="1" ht="17.25" thickBot="1">
      <c r="A146" s="481" t="s">
        <v>1</v>
      </c>
      <c r="B146" s="482"/>
      <c r="C146" s="303"/>
      <c r="D146" s="376"/>
      <c r="E146" s="376"/>
      <c r="F146" s="376"/>
      <c r="G146" s="377">
        <f t="shared" si="5"/>
        <v>0</v>
      </c>
      <c r="H146" s="376"/>
      <c r="I146" s="376"/>
      <c r="J146" s="376"/>
      <c r="K146" s="377">
        <f t="shared" si="6"/>
        <v>0</v>
      </c>
      <c r="L146" s="376"/>
      <c r="M146" s="376"/>
      <c r="N146" s="376"/>
      <c r="O146" s="377">
        <f t="shared" si="7"/>
        <v>0</v>
      </c>
      <c r="P146" s="376"/>
      <c r="Q146" s="376"/>
      <c r="R146" s="376"/>
      <c r="S146" s="377">
        <f t="shared" si="8"/>
        <v>0</v>
      </c>
      <c r="T146" s="374">
        <f aca="true" t="shared" si="9" ref="T146:T152">G146+K146+O146+S146</f>
        <v>0</v>
      </c>
      <c r="U146" s="232"/>
    </row>
    <row r="147" spans="1:21" s="371" customFormat="1" ht="17.25" thickBot="1">
      <c r="A147" s="481" t="s">
        <v>3</v>
      </c>
      <c r="B147" s="482"/>
      <c r="C147" s="303"/>
      <c r="D147" s="376"/>
      <c r="E147" s="376"/>
      <c r="F147" s="376"/>
      <c r="G147" s="377">
        <f t="shared" si="5"/>
        <v>0</v>
      </c>
      <c r="H147" s="376"/>
      <c r="I147" s="376"/>
      <c r="J147" s="376"/>
      <c r="K147" s="377">
        <f t="shared" si="6"/>
        <v>0</v>
      </c>
      <c r="L147" s="376"/>
      <c r="M147" s="376"/>
      <c r="N147" s="376"/>
      <c r="O147" s="377">
        <f t="shared" si="7"/>
        <v>0</v>
      </c>
      <c r="P147" s="376"/>
      <c r="Q147" s="376"/>
      <c r="R147" s="376"/>
      <c r="S147" s="377">
        <f t="shared" si="8"/>
        <v>0</v>
      </c>
      <c r="T147" s="374">
        <f t="shared" si="9"/>
        <v>0</v>
      </c>
      <c r="U147" s="232"/>
    </row>
    <row r="148" spans="1:21" s="371" customFormat="1" ht="17.25" thickBot="1">
      <c r="A148" s="481" t="s">
        <v>4</v>
      </c>
      <c r="B148" s="482"/>
      <c r="C148" s="303"/>
      <c r="D148" s="376"/>
      <c r="E148" s="376"/>
      <c r="F148" s="376"/>
      <c r="G148" s="377">
        <f t="shared" si="5"/>
        <v>0</v>
      </c>
      <c r="H148" s="376"/>
      <c r="I148" s="376"/>
      <c r="J148" s="376"/>
      <c r="K148" s="377">
        <f t="shared" si="6"/>
        <v>0</v>
      </c>
      <c r="L148" s="376"/>
      <c r="M148" s="376"/>
      <c r="N148" s="376"/>
      <c r="O148" s="377">
        <f t="shared" si="7"/>
        <v>0</v>
      </c>
      <c r="P148" s="376"/>
      <c r="Q148" s="376"/>
      <c r="R148" s="376"/>
      <c r="S148" s="377">
        <f t="shared" si="8"/>
        <v>0</v>
      </c>
      <c r="T148" s="374">
        <f t="shared" si="9"/>
        <v>0</v>
      </c>
      <c r="U148" s="232"/>
    </row>
    <row r="149" spans="1:21" s="371" customFormat="1" ht="17.25" thickBot="1">
      <c r="A149" s="481" t="s">
        <v>5</v>
      </c>
      <c r="B149" s="482"/>
      <c r="C149" s="303"/>
      <c r="D149" s="376"/>
      <c r="E149" s="376"/>
      <c r="F149" s="376"/>
      <c r="G149" s="377">
        <f t="shared" si="5"/>
        <v>0</v>
      </c>
      <c r="H149" s="376"/>
      <c r="I149" s="376"/>
      <c r="J149" s="376"/>
      <c r="K149" s="377">
        <f t="shared" si="6"/>
        <v>0</v>
      </c>
      <c r="L149" s="376"/>
      <c r="M149" s="376"/>
      <c r="N149" s="376"/>
      <c r="O149" s="377">
        <f t="shared" si="7"/>
        <v>0</v>
      </c>
      <c r="P149" s="376"/>
      <c r="Q149" s="376"/>
      <c r="R149" s="376"/>
      <c r="S149" s="377">
        <f t="shared" si="8"/>
        <v>0</v>
      </c>
      <c r="T149" s="374">
        <f t="shared" si="9"/>
        <v>0</v>
      </c>
      <c r="U149" s="232"/>
    </row>
    <row r="150" spans="1:21" s="371" customFormat="1" ht="17.25" thickBot="1">
      <c r="A150" s="481" t="s">
        <v>6</v>
      </c>
      <c r="B150" s="482"/>
      <c r="C150" s="303"/>
      <c r="D150" s="376"/>
      <c r="E150" s="376"/>
      <c r="F150" s="376"/>
      <c r="G150" s="377">
        <f t="shared" si="5"/>
        <v>0</v>
      </c>
      <c r="H150" s="376"/>
      <c r="I150" s="376"/>
      <c r="J150" s="376"/>
      <c r="K150" s="377">
        <f t="shared" si="6"/>
        <v>0</v>
      </c>
      <c r="L150" s="376"/>
      <c r="M150" s="376"/>
      <c r="N150" s="376"/>
      <c r="O150" s="377">
        <f t="shared" si="7"/>
        <v>0</v>
      </c>
      <c r="P150" s="376"/>
      <c r="Q150" s="376"/>
      <c r="R150" s="376"/>
      <c r="S150" s="377">
        <f t="shared" si="8"/>
        <v>0</v>
      </c>
      <c r="T150" s="374">
        <f t="shared" si="9"/>
        <v>0</v>
      </c>
      <c r="U150" s="232"/>
    </row>
    <row r="151" spans="1:21" s="371" customFormat="1" ht="17.25" thickBot="1">
      <c r="A151" s="411"/>
      <c r="B151" s="381" t="s">
        <v>7</v>
      </c>
      <c r="C151" s="303"/>
      <c r="D151" s="376"/>
      <c r="E151" s="376"/>
      <c r="F151" s="376"/>
      <c r="G151" s="377">
        <f t="shared" si="5"/>
        <v>0</v>
      </c>
      <c r="H151" s="376"/>
      <c r="I151" s="376"/>
      <c r="J151" s="376"/>
      <c r="K151" s="377">
        <f t="shared" si="6"/>
        <v>0</v>
      </c>
      <c r="L151" s="376"/>
      <c r="M151" s="376"/>
      <c r="N151" s="376"/>
      <c r="O151" s="377">
        <f t="shared" si="7"/>
        <v>0</v>
      </c>
      <c r="P151" s="376"/>
      <c r="Q151" s="376"/>
      <c r="R151" s="376"/>
      <c r="S151" s="377">
        <f t="shared" si="8"/>
        <v>0</v>
      </c>
      <c r="T151" s="374">
        <f t="shared" si="9"/>
        <v>0</v>
      </c>
      <c r="U151" s="232"/>
    </row>
    <row r="152" spans="1:21" s="371" customFormat="1" ht="17.25" thickBot="1">
      <c r="A152" s="481" t="s">
        <v>167</v>
      </c>
      <c r="B152" s="482"/>
      <c r="C152" s="303"/>
      <c r="D152" s="376"/>
      <c r="E152" s="376"/>
      <c r="F152" s="376"/>
      <c r="G152" s="377">
        <f t="shared" si="5"/>
        <v>0</v>
      </c>
      <c r="H152" s="376"/>
      <c r="I152" s="376"/>
      <c r="J152" s="376"/>
      <c r="K152" s="377">
        <f t="shared" si="6"/>
        <v>0</v>
      </c>
      <c r="L152" s="376"/>
      <c r="M152" s="376"/>
      <c r="N152" s="376"/>
      <c r="O152" s="377">
        <f t="shared" si="7"/>
        <v>0</v>
      </c>
      <c r="P152" s="376"/>
      <c r="Q152" s="376"/>
      <c r="R152" s="376"/>
      <c r="S152" s="377">
        <f t="shared" si="8"/>
        <v>0</v>
      </c>
      <c r="T152" s="374">
        <f t="shared" si="9"/>
        <v>0</v>
      </c>
      <c r="U152" s="232"/>
    </row>
    <row r="153" spans="1:21" s="371" customFormat="1" ht="17.25" thickBot="1">
      <c r="A153" s="483" t="s">
        <v>161</v>
      </c>
      <c r="B153" s="484"/>
      <c r="C153" s="303"/>
      <c r="D153" s="362">
        <f>SUM(D145:D152)</f>
        <v>0</v>
      </c>
      <c r="E153" s="362">
        <f>SUM(E145:E152)</f>
        <v>0</v>
      </c>
      <c r="F153" s="362">
        <f>SUM(F145:F152)</f>
        <v>0</v>
      </c>
      <c r="G153" s="378">
        <f t="shared" si="5"/>
        <v>0</v>
      </c>
      <c r="H153" s="362">
        <f>SUM(H145:H152)</f>
        <v>0</v>
      </c>
      <c r="I153" s="362">
        <f>SUM(I145:I152)</f>
        <v>0</v>
      </c>
      <c r="J153" s="362">
        <f>SUM(J145:J152)</f>
        <v>0</v>
      </c>
      <c r="K153" s="378">
        <f>SUM(H153:J153)</f>
        <v>0</v>
      </c>
      <c r="L153" s="362">
        <f>SUM(L145:L152)</f>
        <v>0</v>
      </c>
      <c r="M153" s="362">
        <f>SUM(M145:M152)</f>
        <v>0</v>
      </c>
      <c r="N153" s="362">
        <f>SUM(N145:N152)</f>
        <v>0</v>
      </c>
      <c r="O153" s="378">
        <f>SUM(L153:N153)</f>
        <v>0</v>
      </c>
      <c r="P153" s="362">
        <f>SUM(P145:P152)</f>
        <v>0</v>
      </c>
      <c r="Q153" s="362">
        <f>SUM(Q145:Q152)</f>
        <v>0</v>
      </c>
      <c r="R153" s="362">
        <f>SUM(R145:R152)</f>
        <v>0</v>
      </c>
      <c r="S153" s="378">
        <f>SUM(P153:R153)</f>
        <v>0</v>
      </c>
      <c r="T153" s="378">
        <f>G153+K153+O153+S153</f>
        <v>0</v>
      </c>
      <c r="U153" s="232"/>
    </row>
    <row r="154" spans="1:20" s="371" customFormat="1" ht="16.5">
      <c r="A154" s="367"/>
      <c r="B154" s="252"/>
      <c r="C154" s="303"/>
      <c r="D154" s="382">
        <f aca="true" t="shared" si="10" ref="D154:O154">+D143+D153</f>
        <v>0</v>
      </c>
      <c r="E154" s="382">
        <f t="shared" si="10"/>
        <v>0</v>
      </c>
      <c r="F154" s="382">
        <f t="shared" si="10"/>
        <v>0</v>
      </c>
      <c r="G154" s="382">
        <f t="shared" si="10"/>
        <v>0</v>
      </c>
      <c r="H154" s="382">
        <f t="shared" si="10"/>
        <v>0</v>
      </c>
      <c r="I154" s="382">
        <f t="shared" si="10"/>
        <v>0</v>
      </c>
      <c r="J154" s="382">
        <f t="shared" si="10"/>
        <v>0</v>
      </c>
      <c r="K154" s="382">
        <f t="shared" si="10"/>
        <v>0</v>
      </c>
      <c r="L154" s="382">
        <f t="shared" si="10"/>
        <v>0</v>
      </c>
      <c r="M154" s="382">
        <f t="shared" si="10"/>
        <v>0</v>
      </c>
      <c r="N154" s="382">
        <f t="shared" si="10"/>
        <v>0</v>
      </c>
      <c r="O154" s="382">
        <f t="shared" si="10"/>
        <v>0</v>
      </c>
      <c r="P154" s="382">
        <f>+P143+P153</f>
        <v>0</v>
      </c>
      <c r="Q154" s="382">
        <f>+Q143+Q153</f>
        <v>0</v>
      </c>
      <c r="R154" s="382">
        <f>+R143+R153</f>
        <v>0</v>
      </c>
      <c r="S154" s="382">
        <f>+S143+S153</f>
        <v>0</v>
      </c>
      <c r="T154" s="382">
        <f>+T143+T153</f>
        <v>0</v>
      </c>
    </row>
    <row r="155" spans="1:20" s="286" customFormat="1" ht="12.75" customHeight="1" thickBot="1">
      <c r="A155" s="301"/>
      <c r="B155" s="410"/>
      <c r="C155" s="252"/>
      <c r="D155" s="368"/>
      <c r="E155" s="368"/>
      <c r="F155" s="368"/>
      <c r="G155" s="368"/>
      <c r="H155" s="368"/>
      <c r="I155" s="368"/>
      <c r="J155" s="368"/>
      <c r="K155" s="368"/>
      <c r="L155" s="368"/>
      <c r="M155" s="368"/>
      <c r="N155" s="368"/>
      <c r="O155" s="382"/>
      <c r="P155" s="368"/>
      <c r="Q155" s="368"/>
      <c r="R155" s="368"/>
      <c r="S155" s="382"/>
      <c r="T155" s="383"/>
    </row>
    <row r="156" spans="1:20" s="286" customFormat="1" ht="13.5" customHeight="1" hidden="1" thickBot="1">
      <c r="A156" s="301"/>
      <c r="B156" s="410"/>
      <c r="C156" s="252"/>
      <c r="D156" s="368"/>
      <c r="E156" s="368"/>
      <c r="F156" s="368"/>
      <c r="G156" s="368"/>
      <c r="H156" s="368"/>
      <c r="I156" s="368"/>
      <c r="J156" s="368"/>
      <c r="K156" s="368"/>
      <c r="L156" s="368"/>
      <c r="M156" s="368"/>
      <c r="N156" s="368"/>
      <c r="O156" s="382"/>
      <c r="P156" s="368"/>
      <c r="Q156" s="368"/>
      <c r="R156" s="368"/>
      <c r="S156" s="382"/>
      <c r="T156" s="383"/>
    </row>
    <row r="157" spans="1:20" s="286" customFormat="1" ht="16.5" customHeight="1" hidden="1" thickBot="1">
      <c r="A157" s="301"/>
      <c r="B157" s="410"/>
      <c r="C157" s="252"/>
      <c r="D157" s="487" t="s">
        <v>12</v>
      </c>
      <c r="E157" s="488"/>
      <c r="F157" s="488"/>
      <c r="G157" s="489"/>
      <c r="H157" s="487" t="s">
        <v>13</v>
      </c>
      <c r="I157" s="488"/>
      <c r="J157" s="488"/>
      <c r="K157" s="489"/>
      <c r="L157" s="487" t="s">
        <v>14</v>
      </c>
      <c r="M157" s="488"/>
      <c r="N157" s="488"/>
      <c r="O157" s="489"/>
      <c r="P157" s="487" t="s">
        <v>14</v>
      </c>
      <c r="Q157" s="488"/>
      <c r="R157" s="488"/>
      <c r="S157" s="489"/>
      <c r="T157" s="323"/>
    </row>
    <row r="158" spans="1:20" s="410" customFormat="1" ht="34.5" customHeight="1" hidden="1" thickBot="1">
      <c r="A158" s="46"/>
      <c r="C158" s="252"/>
      <c r="D158" s="254" t="s">
        <v>142</v>
      </c>
      <c r="E158" s="254" t="s">
        <v>143</v>
      </c>
      <c r="F158" s="255" t="s">
        <v>144</v>
      </c>
      <c r="G158" s="253" t="s">
        <v>17</v>
      </c>
      <c r="H158" s="254" t="s">
        <v>145</v>
      </c>
      <c r="I158" s="254" t="s">
        <v>146</v>
      </c>
      <c r="J158" s="255" t="s">
        <v>147</v>
      </c>
      <c r="K158" s="253" t="s">
        <v>18</v>
      </c>
      <c r="L158" s="254" t="s">
        <v>148</v>
      </c>
      <c r="M158" s="254" t="s">
        <v>149</v>
      </c>
      <c r="N158" s="255" t="s">
        <v>150</v>
      </c>
      <c r="O158" s="255" t="s">
        <v>19</v>
      </c>
      <c r="P158" s="254" t="s">
        <v>148</v>
      </c>
      <c r="Q158" s="254" t="s">
        <v>149</v>
      </c>
      <c r="R158" s="255" t="s">
        <v>150</v>
      </c>
      <c r="S158" s="255" t="s">
        <v>19</v>
      </c>
      <c r="T158" s="256" t="s">
        <v>15</v>
      </c>
    </row>
    <row r="159" spans="1:20" s="410" customFormat="1" ht="27.75" customHeight="1" hidden="1" thickBot="1">
      <c r="A159" s="490" t="s">
        <v>151</v>
      </c>
      <c r="B159" s="491"/>
      <c r="C159" s="252"/>
      <c r="D159" s="258" t="s">
        <v>152</v>
      </c>
      <c r="E159" s="258" t="s">
        <v>152</v>
      </c>
      <c r="F159" s="258" t="s">
        <v>152</v>
      </c>
      <c r="G159" s="259"/>
      <c r="H159" s="258" t="s">
        <v>152</v>
      </c>
      <c r="I159" s="258" t="s">
        <v>152</v>
      </c>
      <c r="J159" s="258" t="s">
        <v>152</v>
      </c>
      <c r="K159" s="257"/>
      <c r="L159" s="258" t="s">
        <v>152</v>
      </c>
      <c r="M159" s="258" t="s">
        <v>152</v>
      </c>
      <c r="N159" s="258" t="s">
        <v>152</v>
      </c>
      <c r="O159" s="259"/>
      <c r="P159" s="258" t="s">
        <v>152</v>
      </c>
      <c r="Q159" s="258" t="s">
        <v>152</v>
      </c>
      <c r="R159" s="258" t="s">
        <v>152</v>
      </c>
      <c r="S159" s="259"/>
      <c r="T159" s="46"/>
    </row>
    <row r="160" spans="1:20" s="410" customFormat="1" ht="26.25" customHeight="1" hidden="1" thickBot="1">
      <c r="A160" s="47"/>
      <c r="B160" s="260"/>
      <c r="C160" s="252"/>
      <c r="D160" s="262" t="s">
        <v>20</v>
      </c>
      <c r="E160" s="262" t="s">
        <v>20</v>
      </c>
      <c r="F160" s="262" t="s">
        <v>20</v>
      </c>
      <c r="G160" s="263"/>
      <c r="H160" s="262" t="s">
        <v>20</v>
      </c>
      <c r="I160" s="262" t="s">
        <v>20</v>
      </c>
      <c r="J160" s="262" t="s">
        <v>20</v>
      </c>
      <c r="K160" s="263"/>
      <c r="L160" s="262" t="s">
        <v>20</v>
      </c>
      <c r="M160" s="262" t="s">
        <v>20</v>
      </c>
      <c r="N160" s="262" t="s">
        <v>20</v>
      </c>
      <c r="O160" s="263"/>
      <c r="P160" s="262" t="s">
        <v>20</v>
      </c>
      <c r="Q160" s="262" t="s">
        <v>20</v>
      </c>
      <c r="R160" s="262" t="s">
        <v>20</v>
      </c>
      <c r="S160" s="263"/>
      <c r="T160" s="264"/>
    </row>
    <row r="161" spans="1:20" s="301" customFormat="1" ht="13.5" customHeight="1" hidden="1" thickBot="1">
      <c r="A161" s="492" t="s">
        <v>28</v>
      </c>
      <c r="B161" s="493"/>
      <c r="C161" s="293"/>
      <c r="D161" s="267">
        <f aca="true" t="shared" si="11" ref="D161:O161">SUM(D162:D168)</f>
        <v>0</v>
      </c>
      <c r="E161" s="267">
        <f t="shared" si="11"/>
        <v>0</v>
      </c>
      <c r="F161" s="267">
        <f t="shared" si="11"/>
        <v>0</v>
      </c>
      <c r="G161" s="267">
        <f t="shared" si="11"/>
        <v>0</v>
      </c>
      <c r="H161" s="267">
        <f t="shared" si="11"/>
        <v>0</v>
      </c>
      <c r="I161" s="267">
        <f t="shared" si="11"/>
        <v>0</v>
      </c>
      <c r="J161" s="267">
        <f t="shared" si="11"/>
        <v>0</v>
      </c>
      <c r="K161" s="267">
        <f t="shared" si="11"/>
        <v>0</v>
      </c>
      <c r="L161" s="267">
        <f t="shared" si="11"/>
        <v>0</v>
      </c>
      <c r="M161" s="267">
        <f t="shared" si="11"/>
        <v>0</v>
      </c>
      <c r="N161" s="267">
        <f t="shared" si="11"/>
        <v>0</v>
      </c>
      <c r="O161" s="267">
        <f t="shared" si="11"/>
        <v>0</v>
      </c>
      <c r="P161" s="267">
        <f>SUM(P162:P168)</f>
        <v>0</v>
      </c>
      <c r="Q161" s="267">
        <f>SUM(Q162:Q168)</f>
        <v>0</v>
      </c>
      <c r="R161" s="267">
        <f>SUM(R162:R168)</f>
        <v>0</v>
      </c>
      <c r="S161" s="267">
        <f>SUM(S162:S168)</f>
        <v>0</v>
      </c>
      <c r="T161" s="384" t="e">
        <f>#REF!+G161+K161+O161</f>
        <v>#REF!</v>
      </c>
    </row>
    <row r="162" spans="1:20" s="286" customFormat="1" ht="12.75" customHeight="1" hidden="1">
      <c r="A162" s="494" t="s">
        <v>29</v>
      </c>
      <c r="B162" s="495"/>
      <c r="C162" s="252"/>
      <c r="D162" s="385"/>
      <c r="E162" s="385"/>
      <c r="F162" s="385"/>
      <c r="G162" s="386">
        <f aca="true" t="shared" si="12" ref="G162:G168">D162+E162+F162</f>
        <v>0</v>
      </c>
      <c r="H162" s="385"/>
      <c r="I162" s="385"/>
      <c r="J162" s="385"/>
      <c r="K162" s="386">
        <f aca="true" t="shared" si="13" ref="K162:K168">H162+I162+J162</f>
        <v>0</v>
      </c>
      <c r="L162" s="385"/>
      <c r="M162" s="385"/>
      <c r="N162" s="385"/>
      <c r="O162" s="386">
        <f aca="true" t="shared" si="14" ref="O162:O168">L162+M162+N162</f>
        <v>0</v>
      </c>
      <c r="P162" s="385"/>
      <c r="Q162" s="385"/>
      <c r="R162" s="385"/>
      <c r="S162" s="386">
        <f aca="true" t="shared" si="15" ref="S162:S168">P162+Q162+R162</f>
        <v>0</v>
      </c>
      <c r="T162" s="384" t="e">
        <f>#REF!+G162+K162+O162</f>
        <v>#REF!</v>
      </c>
    </row>
    <row r="163" spans="1:20" s="286" customFormat="1" ht="12.75" customHeight="1" hidden="1">
      <c r="A163" s="496" t="s">
        <v>30</v>
      </c>
      <c r="B163" s="497"/>
      <c r="C163" s="252"/>
      <c r="D163" s="385"/>
      <c r="E163" s="385"/>
      <c r="F163" s="385"/>
      <c r="G163" s="386">
        <f t="shared" si="12"/>
        <v>0</v>
      </c>
      <c r="H163" s="385"/>
      <c r="I163" s="385"/>
      <c r="J163" s="385"/>
      <c r="K163" s="386">
        <f t="shared" si="13"/>
        <v>0</v>
      </c>
      <c r="L163" s="385"/>
      <c r="M163" s="385"/>
      <c r="N163" s="385"/>
      <c r="O163" s="386">
        <f t="shared" si="14"/>
        <v>0</v>
      </c>
      <c r="P163" s="385"/>
      <c r="Q163" s="385"/>
      <c r="R163" s="385"/>
      <c r="S163" s="386">
        <f t="shared" si="15"/>
        <v>0</v>
      </c>
      <c r="T163" s="384" t="e">
        <f>#REF!+G163+K163+O163</f>
        <v>#REF!</v>
      </c>
    </row>
    <row r="164" spans="1:20" s="286" customFormat="1" ht="12.75" customHeight="1" hidden="1">
      <c r="A164" s="496" t="s">
        <v>31</v>
      </c>
      <c r="B164" s="497"/>
      <c r="C164" s="252"/>
      <c r="D164" s="385"/>
      <c r="E164" s="385"/>
      <c r="F164" s="385"/>
      <c r="G164" s="386">
        <f t="shared" si="12"/>
        <v>0</v>
      </c>
      <c r="H164" s="385"/>
      <c r="I164" s="385"/>
      <c r="J164" s="385"/>
      <c r="K164" s="386">
        <f t="shared" si="13"/>
        <v>0</v>
      </c>
      <c r="L164" s="385"/>
      <c r="M164" s="385"/>
      <c r="N164" s="385"/>
      <c r="O164" s="386">
        <f t="shared" si="14"/>
        <v>0</v>
      </c>
      <c r="P164" s="385"/>
      <c r="Q164" s="385"/>
      <c r="R164" s="385"/>
      <c r="S164" s="386">
        <f t="shared" si="15"/>
        <v>0</v>
      </c>
      <c r="T164" s="384" t="e">
        <f>#REF!+G164+K164+O164</f>
        <v>#REF!</v>
      </c>
    </row>
    <row r="165" spans="1:20" s="286" customFormat="1" ht="12.75" customHeight="1" hidden="1">
      <c r="A165" s="497" t="s">
        <v>32</v>
      </c>
      <c r="B165" s="498"/>
      <c r="C165" s="252"/>
      <c r="D165" s="385"/>
      <c r="E165" s="385"/>
      <c r="F165" s="385"/>
      <c r="G165" s="386">
        <f t="shared" si="12"/>
        <v>0</v>
      </c>
      <c r="H165" s="385"/>
      <c r="I165" s="385"/>
      <c r="J165" s="385"/>
      <c r="K165" s="386">
        <f t="shared" si="13"/>
        <v>0</v>
      </c>
      <c r="L165" s="385"/>
      <c r="M165" s="385"/>
      <c r="N165" s="385"/>
      <c r="O165" s="386">
        <f t="shared" si="14"/>
        <v>0</v>
      </c>
      <c r="P165" s="385"/>
      <c r="Q165" s="385"/>
      <c r="R165" s="385"/>
      <c r="S165" s="386">
        <f t="shared" si="15"/>
        <v>0</v>
      </c>
      <c r="T165" s="384" t="e">
        <f>#REF!+G165+K165+O165</f>
        <v>#REF!</v>
      </c>
    </row>
    <row r="166" spans="1:20" s="286" customFormat="1" ht="12.75" customHeight="1" hidden="1">
      <c r="A166" s="496" t="s">
        <v>33</v>
      </c>
      <c r="B166" s="497"/>
      <c r="C166" s="252"/>
      <c r="D166" s="385"/>
      <c r="E166" s="385"/>
      <c r="F166" s="385"/>
      <c r="G166" s="386">
        <f t="shared" si="12"/>
        <v>0</v>
      </c>
      <c r="H166" s="385"/>
      <c r="I166" s="385"/>
      <c r="J166" s="385"/>
      <c r="K166" s="386">
        <f t="shared" si="13"/>
        <v>0</v>
      </c>
      <c r="L166" s="385"/>
      <c r="M166" s="385"/>
      <c r="N166" s="385"/>
      <c r="O166" s="386">
        <f t="shared" si="14"/>
        <v>0</v>
      </c>
      <c r="P166" s="385"/>
      <c r="Q166" s="385"/>
      <c r="R166" s="385"/>
      <c r="S166" s="386">
        <f t="shared" si="15"/>
        <v>0</v>
      </c>
      <c r="T166" s="384" t="e">
        <f>#REF!+G166+K166+O166</f>
        <v>#REF!</v>
      </c>
    </row>
    <row r="167" spans="1:20" s="286" customFormat="1" ht="12.75" customHeight="1" hidden="1">
      <c r="A167" s="496" t="s">
        <v>34</v>
      </c>
      <c r="B167" s="497"/>
      <c r="C167" s="252"/>
      <c r="D167" s="385"/>
      <c r="E167" s="385"/>
      <c r="F167" s="385"/>
      <c r="G167" s="386">
        <f t="shared" si="12"/>
        <v>0</v>
      </c>
      <c r="H167" s="385"/>
      <c r="I167" s="385"/>
      <c r="J167" s="385"/>
      <c r="K167" s="386">
        <f t="shared" si="13"/>
        <v>0</v>
      </c>
      <c r="L167" s="385"/>
      <c r="M167" s="385"/>
      <c r="N167" s="385"/>
      <c r="O167" s="386">
        <f t="shared" si="14"/>
        <v>0</v>
      </c>
      <c r="P167" s="385"/>
      <c r="Q167" s="385"/>
      <c r="R167" s="385"/>
      <c r="S167" s="386">
        <f t="shared" si="15"/>
        <v>0</v>
      </c>
      <c r="T167" s="384" t="e">
        <f>#REF!+G167+K167+O167</f>
        <v>#REF!</v>
      </c>
    </row>
    <row r="168" spans="1:20" s="286" customFormat="1" ht="13.5" customHeight="1" hidden="1" thickBot="1">
      <c r="A168" s="499" t="s">
        <v>35</v>
      </c>
      <c r="B168" s="500"/>
      <c r="C168" s="252"/>
      <c r="D168" s="385"/>
      <c r="E168" s="385"/>
      <c r="F168" s="385"/>
      <c r="G168" s="386">
        <f t="shared" si="12"/>
        <v>0</v>
      </c>
      <c r="H168" s="385"/>
      <c r="I168" s="385"/>
      <c r="J168" s="385"/>
      <c r="K168" s="386">
        <f t="shared" si="13"/>
        <v>0</v>
      </c>
      <c r="L168" s="385"/>
      <c r="M168" s="385"/>
      <c r="N168" s="385"/>
      <c r="O168" s="386">
        <f t="shared" si="14"/>
        <v>0</v>
      </c>
      <c r="P168" s="385"/>
      <c r="Q168" s="385"/>
      <c r="R168" s="385"/>
      <c r="S168" s="386">
        <f t="shared" si="15"/>
        <v>0</v>
      </c>
      <c r="T168" s="384" t="e">
        <f>#REF!+G168+K168+O168</f>
        <v>#REF!</v>
      </c>
    </row>
    <row r="169" spans="1:20" s="286" customFormat="1" ht="13.5" customHeight="1" hidden="1" thickBot="1">
      <c r="A169" s="492" t="s">
        <v>36</v>
      </c>
      <c r="B169" s="493"/>
      <c r="C169" s="252"/>
      <c r="D169" s="387">
        <f aca="true" t="shared" si="16" ref="D169:O169">SUM(D170:D171)</f>
        <v>0</v>
      </c>
      <c r="E169" s="387">
        <f t="shared" si="16"/>
        <v>0</v>
      </c>
      <c r="F169" s="387">
        <f t="shared" si="16"/>
        <v>0</v>
      </c>
      <c r="G169" s="267">
        <f t="shared" si="16"/>
        <v>0</v>
      </c>
      <c r="H169" s="387">
        <f t="shared" si="16"/>
        <v>0</v>
      </c>
      <c r="I169" s="387">
        <f t="shared" si="16"/>
        <v>0</v>
      </c>
      <c r="J169" s="387">
        <f t="shared" si="16"/>
        <v>0</v>
      </c>
      <c r="K169" s="267">
        <f t="shared" si="16"/>
        <v>0</v>
      </c>
      <c r="L169" s="387">
        <f t="shared" si="16"/>
        <v>0</v>
      </c>
      <c r="M169" s="387">
        <f t="shared" si="16"/>
        <v>0</v>
      </c>
      <c r="N169" s="387">
        <f t="shared" si="16"/>
        <v>0</v>
      </c>
      <c r="O169" s="267">
        <f t="shared" si="16"/>
        <v>0</v>
      </c>
      <c r="P169" s="387">
        <f>SUM(P170:P171)</f>
        <v>0</v>
      </c>
      <c r="Q169" s="387">
        <f>SUM(Q170:Q171)</f>
        <v>0</v>
      </c>
      <c r="R169" s="387">
        <f>SUM(R170:R171)</f>
        <v>0</v>
      </c>
      <c r="S169" s="267">
        <f>SUM(S170:S171)</f>
        <v>0</v>
      </c>
      <c r="T169" s="384" t="e">
        <f>#REF!+G169+K169+O169</f>
        <v>#REF!</v>
      </c>
    </row>
    <row r="170" spans="1:20" s="286" customFormat="1" ht="12.75" customHeight="1" hidden="1">
      <c r="A170" s="501" t="s">
        <v>37</v>
      </c>
      <c r="B170" s="502"/>
      <c r="C170" s="252"/>
      <c r="D170" s="385"/>
      <c r="E170" s="385"/>
      <c r="F170" s="385"/>
      <c r="G170" s="386">
        <f>D170+E170+F170</f>
        <v>0</v>
      </c>
      <c r="H170" s="385"/>
      <c r="I170" s="385"/>
      <c r="J170" s="385"/>
      <c r="K170" s="386">
        <f>H170+I170+J170</f>
        <v>0</v>
      </c>
      <c r="L170" s="385"/>
      <c r="M170" s="385"/>
      <c r="N170" s="385"/>
      <c r="O170" s="386">
        <f>L170+M170+N170</f>
        <v>0</v>
      </c>
      <c r="P170" s="385"/>
      <c r="Q170" s="385"/>
      <c r="R170" s="385"/>
      <c r="S170" s="386">
        <f>P170+Q170+R170</f>
        <v>0</v>
      </c>
      <c r="T170" s="384" t="e">
        <f>#REF!+G170+K170+O170</f>
        <v>#REF!</v>
      </c>
    </row>
    <row r="171" spans="1:20" s="286" customFormat="1" ht="13.5" customHeight="1" hidden="1" thickBot="1">
      <c r="A171" s="503" t="s">
        <v>38</v>
      </c>
      <c r="B171" s="499"/>
      <c r="C171" s="252"/>
      <c r="D171" s="385"/>
      <c r="E171" s="385"/>
      <c r="F171" s="385"/>
      <c r="G171" s="386">
        <f>D171+E171+F171</f>
        <v>0</v>
      </c>
      <c r="H171" s="385"/>
      <c r="I171" s="385"/>
      <c r="J171" s="385"/>
      <c r="K171" s="386">
        <f>H171+I171+J171</f>
        <v>0</v>
      </c>
      <c r="L171" s="385"/>
      <c r="M171" s="385"/>
      <c r="N171" s="385"/>
      <c r="O171" s="386">
        <f>L171+M171+N171</f>
        <v>0</v>
      </c>
      <c r="P171" s="385"/>
      <c r="Q171" s="385"/>
      <c r="R171" s="385"/>
      <c r="S171" s="386">
        <f>P171+Q171+R171</f>
        <v>0</v>
      </c>
      <c r="T171" s="384" t="e">
        <f>#REF!+G171+K171+O171</f>
        <v>#REF!</v>
      </c>
    </row>
    <row r="172" spans="1:20" s="286" customFormat="1" ht="13.5" customHeight="1" hidden="1" thickBot="1">
      <c r="A172" s="492" t="s">
        <v>39</v>
      </c>
      <c r="B172" s="504"/>
      <c r="C172" s="252"/>
      <c r="D172" s="387">
        <f aca="true" t="shared" si="17" ref="D172:O172">SUM(D173:D176)</f>
        <v>0</v>
      </c>
      <c r="E172" s="387">
        <f t="shared" si="17"/>
        <v>0</v>
      </c>
      <c r="F172" s="387">
        <f t="shared" si="17"/>
        <v>0</v>
      </c>
      <c r="G172" s="267">
        <f t="shared" si="17"/>
        <v>0</v>
      </c>
      <c r="H172" s="387">
        <f t="shared" si="17"/>
        <v>0</v>
      </c>
      <c r="I172" s="387">
        <f t="shared" si="17"/>
        <v>0</v>
      </c>
      <c r="J172" s="387">
        <f t="shared" si="17"/>
        <v>0</v>
      </c>
      <c r="K172" s="267">
        <f t="shared" si="17"/>
        <v>0</v>
      </c>
      <c r="L172" s="387">
        <f t="shared" si="17"/>
        <v>0</v>
      </c>
      <c r="M172" s="387">
        <f t="shared" si="17"/>
        <v>0</v>
      </c>
      <c r="N172" s="387">
        <f t="shared" si="17"/>
        <v>0</v>
      </c>
      <c r="O172" s="267">
        <f t="shared" si="17"/>
        <v>0</v>
      </c>
      <c r="P172" s="387">
        <f>SUM(P173:P176)</f>
        <v>0</v>
      </c>
      <c r="Q172" s="387">
        <f>SUM(Q173:Q176)</f>
        <v>0</v>
      </c>
      <c r="R172" s="387">
        <f>SUM(R173:R176)</f>
        <v>0</v>
      </c>
      <c r="S172" s="267">
        <f>SUM(S173:S176)</f>
        <v>0</v>
      </c>
      <c r="T172" s="384" t="e">
        <f>#REF!+G172+K172+O172</f>
        <v>#REF!</v>
      </c>
    </row>
    <row r="173" spans="1:20" s="286" customFormat="1" ht="12.75" customHeight="1" hidden="1">
      <c r="A173" s="505" t="s">
        <v>40</v>
      </c>
      <c r="B173" s="505"/>
      <c r="C173" s="252"/>
      <c r="D173" s="385"/>
      <c r="E173" s="385"/>
      <c r="F173" s="385"/>
      <c r="G173" s="386">
        <f>D173+E173+F173</f>
        <v>0</v>
      </c>
      <c r="H173" s="385"/>
      <c r="I173" s="385"/>
      <c r="J173" s="385"/>
      <c r="K173" s="386">
        <f>H173+I173+J173</f>
        <v>0</v>
      </c>
      <c r="L173" s="385"/>
      <c r="M173" s="385"/>
      <c r="N173" s="385"/>
      <c r="O173" s="386">
        <f>L173+M173+N173</f>
        <v>0</v>
      </c>
      <c r="P173" s="385"/>
      <c r="Q173" s="385"/>
      <c r="R173" s="385"/>
      <c r="S173" s="386">
        <f>P173+Q173+R173</f>
        <v>0</v>
      </c>
      <c r="T173" s="384" t="e">
        <f>#REF!+G173+K173+O173</f>
        <v>#REF!</v>
      </c>
    </row>
    <row r="174" spans="1:20" s="286" customFormat="1" ht="12.75" customHeight="1" hidden="1">
      <c r="A174" s="506" t="s">
        <v>41</v>
      </c>
      <c r="B174" s="506" t="s">
        <v>8</v>
      </c>
      <c r="C174" s="252"/>
      <c r="D174" s="385"/>
      <c r="E174" s="385"/>
      <c r="F174" s="385"/>
      <c r="G174" s="386">
        <f>D174+E174+F174</f>
        <v>0</v>
      </c>
      <c r="H174" s="385"/>
      <c r="I174" s="385"/>
      <c r="J174" s="385"/>
      <c r="K174" s="386">
        <f>H174+I174+J174</f>
        <v>0</v>
      </c>
      <c r="L174" s="385"/>
      <c r="M174" s="385"/>
      <c r="N174" s="385"/>
      <c r="O174" s="386">
        <f>L174+M174+N174</f>
        <v>0</v>
      </c>
      <c r="P174" s="385"/>
      <c r="Q174" s="385"/>
      <c r="R174" s="385"/>
      <c r="S174" s="386">
        <f>P174+Q174+R174</f>
        <v>0</v>
      </c>
      <c r="T174" s="384" t="e">
        <f>#REF!+G174+K174+O174</f>
        <v>#REF!</v>
      </c>
    </row>
    <row r="175" spans="1:20" s="286" customFormat="1" ht="12.75" customHeight="1" hidden="1">
      <c r="A175" s="506" t="s">
        <v>42</v>
      </c>
      <c r="B175" s="506" t="s">
        <v>9</v>
      </c>
      <c r="C175" s="252"/>
      <c r="D175" s="385"/>
      <c r="E175" s="385"/>
      <c r="F175" s="385"/>
      <c r="G175" s="386">
        <f>D175+E175+F175</f>
        <v>0</v>
      </c>
      <c r="H175" s="385"/>
      <c r="I175" s="385"/>
      <c r="J175" s="385"/>
      <c r="K175" s="386">
        <f>H175+I175+J175</f>
        <v>0</v>
      </c>
      <c r="L175" s="385"/>
      <c r="M175" s="385"/>
      <c r="N175" s="385"/>
      <c r="O175" s="386">
        <f>L175+M175+N175</f>
        <v>0</v>
      </c>
      <c r="P175" s="385"/>
      <c r="Q175" s="385"/>
      <c r="R175" s="385"/>
      <c r="S175" s="386">
        <f>P175+Q175+R175</f>
        <v>0</v>
      </c>
      <c r="T175" s="384" t="e">
        <f>#REF!+G175+K175+O175</f>
        <v>#REF!</v>
      </c>
    </row>
    <row r="176" spans="1:20" s="286" customFormat="1" ht="13.5" customHeight="1" hidden="1" thickBot="1">
      <c r="A176" s="506" t="s">
        <v>43</v>
      </c>
      <c r="B176" s="506"/>
      <c r="C176" s="252"/>
      <c r="D176" s="385"/>
      <c r="E176" s="385"/>
      <c r="F176" s="385"/>
      <c r="G176" s="386">
        <f>D176+E176+F176</f>
        <v>0</v>
      </c>
      <c r="H176" s="385"/>
      <c r="I176" s="385"/>
      <c r="J176" s="385"/>
      <c r="K176" s="386">
        <f>H176+I176+J176</f>
        <v>0</v>
      </c>
      <c r="L176" s="385"/>
      <c r="M176" s="385"/>
      <c r="N176" s="385"/>
      <c r="O176" s="386">
        <f>L176+M176+N176</f>
        <v>0</v>
      </c>
      <c r="P176" s="385"/>
      <c r="Q176" s="385"/>
      <c r="R176" s="385"/>
      <c r="S176" s="386">
        <f>P176+Q176+R176</f>
        <v>0</v>
      </c>
      <c r="T176" s="384" t="e">
        <f>#REF!+G176+K176+O176</f>
        <v>#REF!</v>
      </c>
    </row>
    <row r="177" spans="1:20" s="286" customFormat="1" ht="13.5" customHeight="1" hidden="1" thickBot="1">
      <c r="A177" s="492" t="s">
        <v>44</v>
      </c>
      <c r="B177" s="493"/>
      <c r="C177" s="252"/>
      <c r="D177" s="387">
        <f aca="true" t="shared" si="18" ref="D177:O177">SUM(D178:D180)</f>
        <v>0</v>
      </c>
      <c r="E177" s="387">
        <f t="shared" si="18"/>
        <v>0</v>
      </c>
      <c r="F177" s="387">
        <f t="shared" si="18"/>
        <v>0</v>
      </c>
      <c r="G177" s="267">
        <f t="shared" si="18"/>
        <v>0</v>
      </c>
      <c r="H177" s="387">
        <f t="shared" si="18"/>
        <v>0</v>
      </c>
      <c r="I177" s="387">
        <f t="shared" si="18"/>
        <v>0</v>
      </c>
      <c r="J177" s="387">
        <f t="shared" si="18"/>
        <v>0</v>
      </c>
      <c r="K177" s="267">
        <f t="shared" si="18"/>
        <v>0</v>
      </c>
      <c r="L177" s="387">
        <f t="shared" si="18"/>
        <v>0</v>
      </c>
      <c r="M177" s="387">
        <f t="shared" si="18"/>
        <v>0</v>
      </c>
      <c r="N177" s="387">
        <f t="shared" si="18"/>
        <v>0</v>
      </c>
      <c r="O177" s="267">
        <f t="shared" si="18"/>
        <v>0</v>
      </c>
      <c r="P177" s="387">
        <f>SUM(P178:P180)</f>
        <v>0</v>
      </c>
      <c r="Q177" s="387">
        <f>SUM(Q178:Q180)</f>
        <v>0</v>
      </c>
      <c r="R177" s="387">
        <f>SUM(R178:R180)</f>
        <v>0</v>
      </c>
      <c r="S177" s="267">
        <f>SUM(S178:S180)</f>
        <v>0</v>
      </c>
      <c r="T177" s="384" t="e">
        <f>#REF!+G177+K177+O177</f>
        <v>#REF!</v>
      </c>
    </row>
    <row r="178" spans="1:20" s="286" customFormat="1" ht="28.5" customHeight="1" hidden="1">
      <c r="A178" s="505" t="s">
        <v>45</v>
      </c>
      <c r="B178" s="505" t="s">
        <v>22</v>
      </c>
      <c r="C178" s="252"/>
      <c r="D178" s="385"/>
      <c r="E178" s="385"/>
      <c r="F178" s="385"/>
      <c r="G178" s="386">
        <f>D178+E178+F178</f>
        <v>0</v>
      </c>
      <c r="H178" s="385"/>
      <c r="I178" s="385"/>
      <c r="J178" s="385"/>
      <c r="K178" s="386">
        <f>H178+I178+J178</f>
        <v>0</v>
      </c>
      <c r="L178" s="385"/>
      <c r="M178" s="385"/>
      <c r="N178" s="385"/>
      <c r="O178" s="386">
        <f>L178+M178+N178</f>
        <v>0</v>
      </c>
      <c r="P178" s="385"/>
      <c r="Q178" s="385"/>
      <c r="R178" s="385"/>
      <c r="S178" s="386">
        <f>P178+Q178+R178</f>
        <v>0</v>
      </c>
      <c r="T178" s="384" t="e">
        <f>#REF!+G178+K178+O178</f>
        <v>#REF!</v>
      </c>
    </row>
    <row r="179" spans="1:20" s="286" customFormat="1" ht="12.75" customHeight="1" hidden="1">
      <c r="A179" s="506" t="s">
        <v>46</v>
      </c>
      <c r="B179" s="506" t="s">
        <v>23</v>
      </c>
      <c r="C179" s="252"/>
      <c r="D179" s="385"/>
      <c r="E179" s="385"/>
      <c r="F179" s="385"/>
      <c r="G179" s="386">
        <f>D179+E179+F179</f>
        <v>0</v>
      </c>
      <c r="H179" s="385"/>
      <c r="I179" s="385"/>
      <c r="J179" s="385"/>
      <c r="K179" s="386">
        <f>H179+I179+J179</f>
        <v>0</v>
      </c>
      <c r="L179" s="385"/>
      <c r="M179" s="385"/>
      <c r="N179" s="385"/>
      <c r="O179" s="386">
        <f>L179+M179+N179</f>
        <v>0</v>
      </c>
      <c r="P179" s="385"/>
      <c r="Q179" s="385"/>
      <c r="R179" s="385"/>
      <c r="S179" s="386">
        <f>P179+Q179+R179</f>
        <v>0</v>
      </c>
      <c r="T179" s="384" t="e">
        <f>#REF!+G179+K179+O179</f>
        <v>#REF!</v>
      </c>
    </row>
    <row r="180" spans="1:20" s="286" customFormat="1" ht="13.5" customHeight="1" hidden="1" thickBot="1">
      <c r="A180" s="506" t="s">
        <v>47</v>
      </c>
      <c r="B180" s="506" t="s">
        <v>24</v>
      </c>
      <c r="C180" s="252"/>
      <c r="D180" s="385"/>
      <c r="E180" s="385"/>
      <c r="F180" s="385"/>
      <c r="G180" s="386">
        <f>D180+E180+F180</f>
        <v>0</v>
      </c>
      <c r="H180" s="385"/>
      <c r="I180" s="385"/>
      <c r="J180" s="385"/>
      <c r="K180" s="386">
        <f>H180+I180+J180</f>
        <v>0</v>
      </c>
      <c r="L180" s="385"/>
      <c r="M180" s="385"/>
      <c r="N180" s="385"/>
      <c r="O180" s="386">
        <f>L180+M180+N180</f>
        <v>0</v>
      </c>
      <c r="P180" s="385"/>
      <c r="Q180" s="385"/>
      <c r="R180" s="385"/>
      <c r="S180" s="386">
        <f>P180+Q180+R180</f>
        <v>0</v>
      </c>
      <c r="T180" s="384" t="e">
        <f>#REF!+G180+K180+O180</f>
        <v>#REF!</v>
      </c>
    </row>
    <row r="181" spans="1:20" s="286" customFormat="1" ht="13.5" customHeight="1" hidden="1" thickBot="1">
      <c r="A181" s="492" t="s">
        <v>48</v>
      </c>
      <c r="B181" s="493"/>
      <c r="C181" s="252"/>
      <c r="D181" s="387">
        <f aca="true" t="shared" si="19" ref="D181:O181">SUM(D182:D183)</f>
        <v>0</v>
      </c>
      <c r="E181" s="387">
        <f t="shared" si="19"/>
        <v>0</v>
      </c>
      <c r="F181" s="387">
        <f t="shared" si="19"/>
        <v>0</v>
      </c>
      <c r="G181" s="267">
        <f t="shared" si="19"/>
        <v>0</v>
      </c>
      <c r="H181" s="387">
        <f t="shared" si="19"/>
        <v>0</v>
      </c>
      <c r="I181" s="387">
        <f t="shared" si="19"/>
        <v>0</v>
      </c>
      <c r="J181" s="387">
        <f t="shared" si="19"/>
        <v>0</v>
      </c>
      <c r="K181" s="267">
        <f t="shared" si="19"/>
        <v>0</v>
      </c>
      <c r="L181" s="387">
        <f t="shared" si="19"/>
        <v>0</v>
      </c>
      <c r="M181" s="387">
        <f t="shared" si="19"/>
        <v>0</v>
      </c>
      <c r="N181" s="387">
        <f t="shared" si="19"/>
        <v>0</v>
      </c>
      <c r="O181" s="267">
        <f t="shared" si="19"/>
        <v>0</v>
      </c>
      <c r="P181" s="387">
        <f>SUM(P182:P183)</f>
        <v>0</v>
      </c>
      <c r="Q181" s="387">
        <f>SUM(Q182:Q183)</f>
        <v>0</v>
      </c>
      <c r="R181" s="387">
        <f>SUM(R182:R183)</f>
        <v>0</v>
      </c>
      <c r="S181" s="267">
        <f>SUM(S182:S183)</f>
        <v>0</v>
      </c>
      <c r="T181" s="384" t="e">
        <f>#REF!+G181+K181+O181</f>
        <v>#REF!</v>
      </c>
    </row>
    <row r="182" spans="1:20" s="286" customFormat="1" ht="12.75" customHeight="1" hidden="1">
      <c r="A182" s="505" t="s">
        <v>49</v>
      </c>
      <c r="B182" s="505" t="s">
        <v>25</v>
      </c>
      <c r="C182" s="252"/>
      <c r="D182" s="385"/>
      <c r="E182" s="385"/>
      <c r="F182" s="385"/>
      <c r="G182" s="386">
        <f>D182+E182+F182</f>
        <v>0</v>
      </c>
      <c r="H182" s="385"/>
      <c r="I182" s="385"/>
      <c r="J182" s="385"/>
      <c r="K182" s="386">
        <f>H182+I182+J182</f>
        <v>0</v>
      </c>
      <c r="L182" s="385"/>
      <c r="M182" s="385"/>
      <c r="N182" s="385"/>
      <c r="O182" s="386">
        <f>L182+M182+N182</f>
        <v>0</v>
      </c>
      <c r="P182" s="385"/>
      <c r="Q182" s="385"/>
      <c r="R182" s="385"/>
      <c r="S182" s="386">
        <f>P182+Q182+R182</f>
        <v>0</v>
      </c>
      <c r="T182" s="384" t="e">
        <f>#REF!+G182+K182+O182</f>
        <v>#REF!</v>
      </c>
    </row>
    <row r="183" spans="1:20" s="286" customFormat="1" ht="13.5" customHeight="1" hidden="1" thickBot="1">
      <c r="A183" s="506" t="s">
        <v>50</v>
      </c>
      <c r="B183" s="506" t="s">
        <v>26</v>
      </c>
      <c r="C183" s="252"/>
      <c r="D183" s="385"/>
      <c r="E183" s="385"/>
      <c r="F183" s="385"/>
      <c r="G183" s="386">
        <f>D183+E183+F183</f>
        <v>0</v>
      </c>
      <c r="H183" s="385"/>
      <c r="I183" s="385"/>
      <c r="J183" s="385"/>
      <c r="K183" s="386">
        <f>H183+I183+J183</f>
        <v>0</v>
      </c>
      <c r="L183" s="385"/>
      <c r="M183" s="385"/>
      <c r="N183" s="385"/>
      <c r="O183" s="386">
        <f>L183+M183+N183</f>
        <v>0</v>
      </c>
      <c r="P183" s="385"/>
      <c r="Q183" s="385"/>
      <c r="R183" s="385"/>
      <c r="S183" s="386">
        <f>P183+Q183+R183</f>
        <v>0</v>
      </c>
      <c r="T183" s="384" t="e">
        <f>#REF!+G183+K183+O183</f>
        <v>#REF!</v>
      </c>
    </row>
    <row r="184" spans="1:20" s="286" customFormat="1" ht="13.5" customHeight="1" hidden="1" thickBot="1">
      <c r="A184" s="492" t="s">
        <v>51</v>
      </c>
      <c r="B184" s="493"/>
      <c r="C184" s="252"/>
      <c r="D184" s="387">
        <f aca="true" t="shared" si="20" ref="D184:O184">SUM(D185:D189)</f>
        <v>0</v>
      </c>
      <c r="E184" s="387">
        <f t="shared" si="20"/>
        <v>0</v>
      </c>
      <c r="F184" s="387">
        <f t="shared" si="20"/>
        <v>0</v>
      </c>
      <c r="G184" s="267">
        <f t="shared" si="20"/>
        <v>0</v>
      </c>
      <c r="H184" s="387">
        <f t="shared" si="20"/>
        <v>0</v>
      </c>
      <c r="I184" s="387">
        <f t="shared" si="20"/>
        <v>0</v>
      </c>
      <c r="J184" s="387">
        <f t="shared" si="20"/>
        <v>0</v>
      </c>
      <c r="K184" s="267">
        <f t="shared" si="20"/>
        <v>0</v>
      </c>
      <c r="L184" s="387">
        <f t="shared" si="20"/>
        <v>0</v>
      </c>
      <c r="M184" s="387">
        <f t="shared" si="20"/>
        <v>0</v>
      </c>
      <c r="N184" s="387">
        <f t="shared" si="20"/>
        <v>0</v>
      </c>
      <c r="O184" s="267">
        <f t="shared" si="20"/>
        <v>0</v>
      </c>
      <c r="P184" s="387">
        <f>SUM(P185:P189)</f>
        <v>0</v>
      </c>
      <c r="Q184" s="387">
        <f>SUM(Q185:Q189)</f>
        <v>0</v>
      </c>
      <c r="R184" s="387">
        <f>SUM(R185:R189)</f>
        <v>0</v>
      </c>
      <c r="S184" s="267">
        <f>SUM(S185:S189)</f>
        <v>0</v>
      </c>
      <c r="T184" s="384" t="e">
        <f>#REF!+G184+K184+O184</f>
        <v>#REF!</v>
      </c>
    </row>
    <row r="185" spans="1:20" s="286" customFormat="1" ht="27" customHeight="1" hidden="1">
      <c r="A185" s="505" t="s">
        <v>52</v>
      </c>
      <c r="B185" s="505"/>
      <c r="C185" s="252"/>
      <c r="D185" s="385"/>
      <c r="E185" s="385"/>
      <c r="F185" s="385"/>
      <c r="G185" s="388">
        <f>D185+E185+F185</f>
        <v>0</v>
      </c>
      <c r="H185" s="385"/>
      <c r="I185" s="385"/>
      <c r="J185" s="385"/>
      <c r="K185" s="388">
        <f>H185+I185+J185</f>
        <v>0</v>
      </c>
      <c r="L185" s="385"/>
      <c r="M185" s="385"/>
      <c r="N185" s="385"/>
      <c r="O185" s="388">
        <f>L185+M185+N185</f>
        <v>0</v>
      </c>
      <c r="P185" s="385"/>
      <c r="Q185" s="385"/>
      <c r="R185" s="385"/>
      <c r="S185" s="388">
        <f>P185+Q185+R185</f>
        <v>0</v>
      </c>
      <c r="T185" s="384" t="e">
        <f>#REF!+G185+K185+O185</f>
        <v>#REF!</v>
      </c>
    </row>
    <row r="186" spans="1:20" s="286" customFormat="1" ht="12.75" customHeight="1" hidden="1">
      <c r="A186" s="506" t="s">
        <v>53</v>
      </c>
      <c r="B186" s="506"/>
      <c r="C186" s="252"/>
      <c r="D186" s="385"/>
      <c r="E186" s="385"/>
      <c r="F186" s="385"/>
      <c r="G186" s="388">
        <f>D186+E186+F186</f>
        <v>0</v>
      </c>
      <c r="H186" s="385"/>
      <c r="I186" s="385"/>
      <c r="J186" s="385"/>
      <c r="K186" s="388">
        <f>H186+I186+J186</f>
        <v>0</v>
      </c>
      <c r="L186" s="385"/>
      <c r="M186" s="385"/>
      <c r="N186" s="385"/>
      <c r="O186" s="388">
        <f>L186+M186+N186</f>
        <v>0</v>
      </c>
      <c r="P186" s="385"/>
      <c r="Q186" s="385"/>
      <c r="R186" s="385"/>
      <c r="S186" s="388">
        <f>P186+Q186+R186</f>
        <v>0</v>
      </c>
      <c r="T186" s="384" t="e">
        <f>#REF!+G186+K186+O186</f>
        <v>#REF!</v>
      </c>
    </row>
    <row r="187" spans="1:20" s="286" customFormat="1" ht="12.75" customHeight="1" hidden="1">
      <c r="A187" s="506" t="s">
        <v>54</v>
      </c>
      <c r="B187" s="506"/>
      <c r="C187" s="252"/>
      <c r="D187" s="385"/>
      <c r="E187" s="385"/>
      <c r="F187" s="385"/>
      <c r="G187" s="388">
        <f>D187+E187+F187</f>
        <v>0</v>
      </c>
      <c r="H187" s="385"/>
      <c r="I187" s="385"/>
      <c r="J187" s="385"/>
      <c r="K187" s="388">
        <f>H187+I187+J187</f>
        <v>0</v>
      </c>
      <c r="L187" s="385"/>
      <c r="M187" s="385"/>
      <c r="N187" s="385"/>
      <c r="O187" s="388">
        <f>L187+M187+N187</f>
        <v>0</v>
      </c>
      <c r="P187" s="385"/>
      <c r="Q187" s="385"/>
      <c r="R187" s="385"/>
      <c r="S187" s="388">
        <f>P187+Q187+R187</f>
        <v>0</v>
      </c>
      <c r="T187" s="384" t="e">
        <f>#REF!+G187+K187+O187</f>
        <v>#REF!</v>
      </c>
    </row>
    <row r="188" spans="1:20" s="286" customFormat="1" ht="12.75" customHeight="1" hidden="1">
      <c r="A188" s="506" t="s">
        <v>55</v>
      </c>
      <c r="B188" s="506"/>
      <c r="C188" s="252"/>
      <c r="D188" s="385"/>
      <c r="E188" s="385"/>
      <c r="F188" s="385"/>
      <c r="G188" s="388">
        <f>D188+E188+F188</f>
        <v>0</v>
      </c>
      <c r="H188" s="385"/>
      <c r="I188" s="385"/>
      <c r="J188" s="385"/>
      <c r="K188" s="388">
        <f>H188+I188+J188</f>
        <v>0</v>
      </c>
      <c r="L188" s="385"/>
      <c r="M188" s="385"/>
      <c r="N188" s="385"/>
      <c r="O188" s="388">
        <f>L188+M188+N188</f>
        <v>0</v>
      </c>
      <c r="P188" s="385"/>
      <c r="Q188" s="385"/>
      <c r="R188" s="385"/>
      <c r="S188" s="388">
        <f>P188+Q188+R188</f>
        <v>0</v>
      </c>
      <c r="T188" s="384" t="e">
        <f>#REF!+G188+K188+O188</f>
        <v>#REF!</v>
      </c>
    </row>
    <row r="189" spans="1:20" s="286" customFormat="1" ht="13.5" customHeight="1" hidden="1" thickBot="1">
      <c r="A189" s="506" t="s">
        <v>56</v>
      </c>
      <c r="B189" s="506"/>
      <c r="C189" s="252"/>
      <c r="D189" s="385"/>
      <c r="E189" s="385"/>
      <c r="F189" s="385"/>
      <c r="G189" s="388">
        <f>D189+E189+F189</f>
        <v>0</v>
      </c>
      <c r="H189" s="385"/>
      <c r="I189" s="385"/>
      <c r="J189" s="385"/>
      <c r="K189" s="388">
        <f>H189+I189+J189</f>
        <v>0</v>
      </c>
      <c r="L189" s="385"/>
      <c r="M189" s="385"/>
      <c r="N189" s="385"/>
      <c r="O189" s="388">
        <f>L189+M189+N189</f>
        <v>0</v>
      </c>
      <c r="P189" s="385"/>
      <c r="Q189" s="385"/>
      <c r="R189" s="385"/>
      <c r="S189" s="388">
        <f>P189+Q189+R189</f>
        <v>0</v>
      </c>
      <c r="T189" s="384" t="e">
        <f>#REF!+G189+K189+O189</f>
        <v>#REF!</v>
      </c>
    </row>
    <row r="190" spans="1:20" s="286" customFormat="1" ht="13.5" customHeight="1" hidden="1" thickBot="1">
      <c r="A190" s="492" t="s">
        <v>57</v>
      </c>
      <c r="B190" s="493"/>
      <c r="C190" s="252"/>
      <c r="D190" s="387">
        <f aca="true" t="shared" si="21" ref="D190:O190">SUM(D191:D192)</f>
        <v>0</v>
      </c>
      <c r="E190" s="387">
        <f t="shared" si="21"/>
        <v>0</v>
      </c>
      <c r="F190" s="387">
        <f t="shared" si="21"/>
        <v>0</v>
      </c>
      <c r="G190" s="267">
        <f t="shared" si="21"/>
        <v>0</v>
      </c>
      <c r="H190" s="387">
        <f t="shared" si="21"/>
        <v>0</v>
      </c>
      <c r="I190" s="387">
        <f t="shared" si="21"/>
        <v>0</v>
      </c>
      <c r="J190" s="387">
        <f t="shared" si="21"/>
        <v>0</v>
      </c>
      <c r="K190" s="267">
        <f t="shared" si="21"/>
        <v>0</v>
      </c>
      <c r="L190" s="387">
        <f t="shared" si="21"/>
        <v>0</v>
      </c>
      <c r="M190" s="387">
        <f t="shared" si="21"/>
        <v>0</v>
      </c>
      <c r="N190" s="387">
        <f t="shared" si="21"/>
        <v>0</v>
      </c>
      <c r="O190" s="267">
        <f t="shared" si="21"/>
        <v>0</v>
      </c>
      <c r="P190" s="387">
        <f>SUM(P191:P192)</f>
        <v>0</v>
      </c>
      <c r="Q190" s="387">
        <f>SUM(Q191:Q192)</f>
        <v>0</v>
      </c>
      <c r="R190" s="387">
        <f>SUM(R191:R192)</f>
        <v>0</v>
      </c>
      <c r="S190" s="267">
        <f>SUM(S191:S192)</f>
        <v>0</v>
      </c>
      <c r="T190" s="384" t="e">
        <f>#REF!+G190+K190+O190</f>
        <v>#REF!</v>
      </c>
    </row>
    <row r="191" spans="1:20" s="286" customFormat="1" ht="12.75" customHeight="1" hidden="1">
      <c r="A191" s="505" t="s">
        <v>58</v>
      </c>
      <c r="B191" s="505"/>
      <c r="C191" s="252"/>
      <c r="D191" s="385"/>
      <c r="E191" s="385"/>
      <c r="F191" s="385"/>
      <c r="G191" s="388">
        <f>D191+E191+F191</f>
        <v>0</v>
      </c>
      <c r="H191" s="385"/>
      <c r="I191" s="385"/>
      <c r="J191" s="385"/>
      <c r="K191" s="388">
        <f>H191+I191+J191</f>
        <v>0</v>
      </c>
      <c r="L191" s="385"/>
      <c r="M191" s="385"/>
      <c r="N191" s="385"/>
      <c r="O191" s="388">
        <f>L191+M191+N191</f>
        <v>0</v>
      </c>
      <c r="P191" s="385"/>
      <c r="Q191" s="385"/>
      <c r="R191" s="385"/>
      <c r="S191" s="388">
        <f>P191+Q191+R191</f>
        <v>0</v>
      </c>
      <c r="T191" s="384" t="e">
        <f>#REF!+G191+K191+O191</f>
        <v>#REF!</v>
      </c>
    </row>
    <row r="192" spans="1:20" s="286" customFormat="1" ht="27.75" customHeight="1" hidden="1" thickBot="1">
      <c r="A192" s="506" t="s">
        <v>59</v>
      </c>
      <c r="B192" s="506"/>
      <c r="C192" s="252"/>
      <c r="D192" s="385"/>
      <c r="E192" s="385"/>
      <c r="F192" s="385"/>
      <c r="G192" s="388">
        <f>D192+E192+F192</f>
        <v>0</v>
      </c>
      <c r="H192" s="385"/>
      <c r="I192" s="385"/>
      <c r="J192" s="385"/>
      <c r="K192" s="388">
        <f>H192+I192+J192</f>
        <v>0</v>
      </c>
      <c r="L192" s="385"/>
      <c r="M192" s="385"/>
      <c r="N192" s="385"/>
      <c r="O192" s="388">
        <f>L192+M192+N192</f>
        <v>0</v>
      </c>
      <c r="P192" s="385"/>
      <c r="Q192" s="385"/>
      <c r="R192" s="385"/>
      <c r="S192" s="388">
        <f>P192+Q192+R192</f>
        <v>0</v>
      </c>
      <c r="T192" s="384" t="e">
        <f>#REF!+G192+K192+O192</f>
        <v>#REF!</v>
      </c>
    </row>
    <row r="193" spans="1:20" s="286" customFormat="1" ht="13.5" customHeight="1" hidden="1" thickBot="1">
      <c r="A193" s="492" t="s">
        <v>60</v>
      </c>
      <c r="B193" s="493"/>
      <c r="C193" s="252"/>
      <c r="D193" s="387">
        <f aca="true" t="shared" si="22" ref="D193:O193">SUM(D194:D197)</f>
        <v>0</v>
      </c>
      <c r="E193" s="387">
        <f t="shared" si="22"/>
        <v>0</v>
      </c>
      <c r="F193" s="387">
        <f t="shared" si="22"/>
        <v>0</v>
      </c>
      <c r="G193" s="267">
        <f t="shared" si="22"/>
        <v>0</v>
      </c>
      <c r="H193" s="387">
        <f t="shared" si="22"/>
        <v>0</v>
      </c>
      <c r="I193" s="387">
        <f t="shared" si="22"/>
        <v>0</v>
      </c>
      <c r="J193" s="387">
        <f t="shared" si="22"/>
        <v>0</v>
      </c>
      <c r="K193" s="267">
        <f t="shared" si="22"/>
        <v>0</v>
      </c>
      <c r="L193" s="387">
        <f t="shared" si="22"/>
        <v>0</v>
      </c>
      <c r="M193" s="387">
        <f t="shared" si="22"/>
        <v>0</v>
      </c>
      <c r="N193" s="387">
        <f t="shared" si="22"/>
        <v>0</v>
      </c>
      <c r="O193" s="267">
        <f t="shared" si="22"/>
        <v>0</v>
      </c>
      <c r="P193" s="387">
        <f>SUM(P194:P197)</f>
        <v>0</v>
      </c>
      <c r="Q193" s="387">
        <f>SUM(Q194:Q197)</f>
        <v>0</v>
      </c>
      <c r="R193" s="387">
        <f>SUM(R194:R197)</f>
        <v>0</v>
      </c>
      <c r="S193" s="267">
        <f>SUM(S194:S197)</f>
        <v>0</v>
      </c>
      <c r="T193" s="384" t="e">
        <f>#REF!+G193+K193+O193</f>
        <v>#REF!</v>
      </c>
    </row>
    <row r="194" spans="1:20" s="286" customFormat="1" ht="12.75" customHeight="1" hidden="1">
      <c r="A194" s="505" t="s">
        <v>61</v>
      </c>
      <c r="B194" s="505"/>
      <c r="C194" s="252"/>
      <c r="D194" s="385"/>
      <c r="E194" s="385"/>
      <c r="F194" s="385"/>
      <c r="G194" s="388">
        <f>D194+E194+F194</f>
        <v>0</v>
      </c>
      <c r="H194" s="385"/>
      <c r="I194" s="385"/>
      <c r="J194" s="385"/>
      <c r="K194" s="388">
        <f>H194+I194+J194</f>
        <v>0</v>
      </c>
      <c r="L194" s="385"/>
      <c r="M194" s="385"/>
      <c r="N194" s="385"/>
      <c r="O194" s="388">
        <f>L194+M194+N194</f>
        <v>0</v>
      </c>
      <c r="P194" s="385"/>
      <c r="Q194" s="385"/>
      <c r="R194" s="385"/>
      <c r="S194" s="388">
        <f>P194+Q194+R194</f>
        <v>0</v>
      </c>
      <c r="T194" s="384" t="e">
        <f>#REF!+G194+K194+O194</f>
        <v>#REF!</v>
      </c>
    </row>
    <row r="195" spans="1:20" s="286" customFormat="1" ht="12.75" customHeight="1" hidden="1">
      <c r="A195" s="506" t="s">
        <v>62</v>
      </c>
      <c r="B195" s="506"/>
      <c r="C195" s="252"/>
      <c r="D195" s="385"/>
      <c r="E195" s="385"/>
      <c r="F195" s="385"/>
      <c r="G195" s="388">
        <f>D195+E195+F195</f>
        <v>0</v>
      </c>
      <c r="H195" s="385"/>
      <c r="I195" s="385"/>
      <c r="J195" s="385"/>
      <c r="K195" s="388">
        <f>H195+I195+J195</f>
        <v>0</v>
      </c>
      <c r="L195" s="385"/>
      <c r="M195" s="385"/>
      <c r="N195" s="385"/>
      <c r="O195" s="388">
        <f>L195+M195+N195</f>
        <v>0</v>
      </c>
      <c r="P195" s="385"/>
      <c r="Q195" s="385"/>
      <c r="R195" s="385"/>
      <c r="S195" s="388">
        <f>P195+Q195+R195</f>
        <v>0</v>
      </c>
      <c r="T195" s="384" t="e">
        <f>#REF!+G195+K195+O195</f>
        <v>#REF!</v>
      </c>
    </row>
    <row r="196" spans="1:20" s="286" customFormat="1" ht="12.75" customHeight="1" hidden="1">
      <c r="A196" s="506" t="s">
        <v>63</v>
      </c>
      <c r="B196" s="506"/>
      <c r="C196" s="252"/>
      <c r="D196" s="385"/>
      <c r="E196" s="385"/>
      <c r="F196" s="385"/>
      <c r="G196" s="388">
        <f>D196+E196+F196</f>
        <v>0</v>
      </c>
      <c r="H196" s="385"/>
      <c r="I196" s="385"/>
      <c r="J196" s="385"/>
      <c r="K196" s="388">
        <f>H196+I196+J196</f>
        <v>0</v>
      </c>
      <c r="L196" s="385"/>
      <c r="M196" s="385"/>
      <c r="N196" s="385"/>
      <c r="O196" s="388">
        <f>L196+M196+N196</f>
        <v>0</v>
      </c>
      <c r="P196" s="385"/>
      <c r="Q196" s="385"/>
      <c r="R196" s="385"/>
      <c r="S196" s="388">
        <f>P196+Q196+R196</f>
        <v>0</v>
      </c>
      <c r="T196" s="384" t="e">
        <f>#REF!+G196+K196+O196</f>
        <v>#REF!</v>
      </c>
    </row>
    <row r="197" spans="1:20" s="286" customFormat="1" ht="12.75" customHeight="1" hidden="1">
      <c r="A197" s="514" t="s">
        <v>64</v>
      </c>
      <c r="B197" s="514"/>
      <c r="C197" s="252"/>
      <c r="D197" s="385"/>
      <c r="E197" s="385"/>
      <c r="F197" s="385"/>
      <c r="G197" s="388">
        <f>D197+E197+F197</f>
        <v>0</v>
      </c>
      <c r="H197" s="385"/>
      <c r="I197" s="385"/>
      <c r="J197" s="385"/>
      <c r="K197" s="388">
        <f>H197+I197+J197</f>
        <v>0</v>
      </c>
      <c r="L197" s="385"/>
      <c r="M197" s="385"/>
      <c r="N197" s="385"/>
      <c r="O197" s="388">
        <f>L197+M197+N197</f>
        <v>0</v>
      </c>
      <c r="P197" s="385"/>
      <c r="Q197" s="385"/>
      <c r="R197" s="385"/>
      <c r="S197" s="388">
        <f>P197+Q197+R197</f>
        <v>0</v>
      </c>
      <c r="T197" s="384" t="e">
        <f>#REF!+G197+K197+O197</f>
        <v>#REF!</v>
      </c>
    </row>
    <row r="198" spans="1:20" s="389" customFormat="1" ht="4.5" customHeight="1" hidden="1">
      <c r="A198" s="371"/>
      <c r="B198" s="371"/>
      <c r="C198" s="371"/>
      <c r="D198" s="371"/>
      <c r="E198" s="371"/>
      <c r="F198" s="371"/>
      <c r="G198" s="325"/>
      <c r="H198" s="371"/>
      <c r="I198" s="371"/>
      <c r="J198" s="371"/>
      <c r="K198" s="325"/>
      <c r="L198" s="371"/>
      <c r="M198" s="371"/>
      <c r="N198" s="371"/>
      <c r="O198" s="325"/>
      <c r="P198" s="371"/>
      <c r="Q198" s="371"/>
      <c r="R198" s="371"/>
      <c r="S198" s="325"/>
      <c r="T198" s="325"/>
    </row>
    <row r="199" spans="1:20" s="371" customFormat="1" ht="12.75" customHeight="1" hidden="1">
      <c r="A199" s="390" t="s">
        <v>21</v>
      </c>
      <c r="B199" s="391"/>
      <c r="D199" s="392">
        <f aca="true" t="shared" si="23" ref="D199:T199">SUM(D161+D169+D172+D177+D181+D184+D190+D193)</f>
        <v>0</v>
      </c>
      <c r="E199" s="392">
        <f t="shared" si="23"/>
        <v>0</v>
      </c>
      <c r="F199" s="392">
        <f t="shared" si="23"/>
        <v>0</v>
      </c>
      <c r="G199" s="392">
        <f t="shared" si="23"/>
        <v>0</v>
      </c>
      <c r="H199" s="392">
        <f t="shared" si="23"/>
        <v>0</v>
      </c>
      <c r="I199" s="392">
        <f t="shared" si="23"/>
        <v>0</v>
      </c>
      <c r="J199" s="392">
        <f t="shared" si="23"/>
        <v>0</v>
      </c>
      <c r="K199" s="392">
        <f t="shared" si="23"/>
        <v>0</v>
      </c>
      <c r="L199" s="392">
        <f t="shared" si="23"/>
        <v>0</v>
      </c>
      <c r="M199" s="392">
        <f t="shared" si="23"/>
        <v>0</v>
      </c>
      <c r="N199" s="392">
        <f t="shared" si="23"/>
        <v>0</v>
      </c>
      <c r="O199" s="392">
        <f t="shared" si="23"/>
        <v>0</v>
      </c>
      <c r="P199" s="392">
        <f>SUM(P161+P169+P172+P177+P181+P184+P190+P193)</f>
        <v>0</v>
      </c>
      <c r="Q199" s="392">
        <f>SUM(Q161+Q169+Q172+Q177+Q181+Q184+Q190+Q193)</f>
        <v>0</v>
      </c>
      <c r="R199" s="392">
        <f>SUM(R161+R169+R172+R177+R181+R184+R190+R193)</f>
        <v>0</v>
      </c>
      <c r="S199" s="392">
        <f>SUM(S161+S169+S172+S177+S181+S184+S190+S193)</f>
        <v>0</v>
      </c>
      <c r="T199" s="392" t="e">
        <f t="shared" si="23"/>
        <v>#REF!</v>
      </c>
    </row>
    <row r="200" spans="2:20" s="286" customFormat="1" ht="1.5" customHeight="1" hidden="1" thickBot="1">
      <c r="B200" s="371"/>
      <c r="C200" s="252"/>
      <c r="D200" s="371"/>
      <c r="E200" s="371"/>
      <c r="F200" s="371"/>
      <c r="G200" s="325"/>
      <c r="H200" s="371"/>
      <c r="I200" s="371"/>
      <c r="J200" s="371"/>
      <c r="K200" s="325"/>
      <c r="L200" s="371"/>
      <c r="M200" s="371"/>
      <c r="N200" s="371"/>
      <c r="O200" s="325"/>
      <c r="P200" s="371"/>
      <c r="Q200" s="371"/>
      <c r="R200" s="371"/>
      <c r="S200" s="325"/>
      <c r="T200" s="325"/>
    </row>
    <row r="201" spans="1:20" s="286" customFormat="1" ht="28.5" customHeight="1" hidden="1" thickBot="1">
      <c r="A201" s="507" t="s">
        <v>10</v>
      </c>
      <c r="B201" s="507"/>
      <c r="C201" s="252"/>
      <c r="D201" s="282"/>
      <c r="E201" s="282"/>
      <c r="F201" s="283"/>
      <c r="G201" s="284"/>
      <c r="H201" s="282"/>
      <c r="I201" s="282"/>
      <c r="J201" s="282"/>
      <c r="K201" s="284"/>
      <c r="L201" s="282"/>
      <c r="M201" s="282"/>
      <c r="N201" s="283"/>
      <c r="O201" s="284"/>
      <c r="P201" s="282"/>
      <c r="Q201" s="282"/>
      <c r="R201" s="283"/>
      <c r="S201" s="284"/>
      <c r="T201" s="285"/>
    </row>
    <row r="202" spans="1:20" s="286" customFormat="1" ht="12.75" customHeight="1" hidden="1">
      <c r="A202" s="301"/>
      <c r="B202" s="410"/>
      <c r="C202" s="252"/>
      <c r="G202" s="393"/>
      <c r="K202" s="393"/>
      <c r="O202" s="393"/>
      <c r="S202" s="393"/>
      <c r="T202" s="383"/>
    </row>
    <row r="203" spans="1:20" s="286" customFormat="1" ht="13.5" customHeight="1" hidden="1" thickBot="1">
      <c r="A203" s="301"/>
      <c r="B203" s="410"/>
      <c r="C203" s="252"/>
      <c r="H203" s="394"/>
      <c r="T203" s="410"/>
    </row>
    <row r="204" spans="1:20" s="286" customFormat="1" ht="13.5" customHeight="1" hidden="1" thickBot="1">
      <c r="A204" s="301"/>
      <c r="B204" s="410"/>
      <c r="C204" s="252"/>
      <c r="H204" s="394"/>
      <c r="T204" s="410"/>
    </row>
    <row r="205" spans="1:20" s="286" customFormat="1" ht="13.5" customHeight="1" hidden="1" thickBot="1">
      <c r="A205" s="301"/>
      <c r="B205" s="410"/>
      <c r="C205" s="252"/>
      <c r="H205" s="394"/>
      <c r="T205" s="410"/>
    </row>
    <row r="206" spans="1:20" s="286" customFormat="1" ht="13.5" customHeight="1" hidden="1" thickBot="1">
      <c r="A206" s="301"/>
      <c r="B206" s="410"/>
      <c r="C206" s="252"/>
      <c r="H206" s="394"/>
      <c r="T206" s="410"/>
    </row>
    <row r="207" spans="1:20" s="286" customFormat="1" ht="13.5" customHeight="1" hidden="1" thickBot="1">
      <c r="A207" s="301"/>
      <c r="B207" s="410"/>
      <c r="C207" s="252"/>
      <c r="H207" s="394"/>
      <c r="T207" s="410"/>
    </row>
    <row r="208" spans="1:20" s="286" customFormat="1" ht="47.25" customHeight="1" thickBot="1">
      <c r="A208" s="301"/>
      <c r="B208" s="289" t="s">
        <v>159</v>
      </c>
      <c r="C208" s="252"/>
      <c r="D208" s="508"/>
      <c r="E208" s="509"/>
      <c r="F208" s="510"/>
      <c r="H208" s="508"/>
      <c r="I208" s="509"/>
      <c r="J208" s="510"/>
      <c r="L208" s="511"/>
      <c r="M208" s="512"/>
      <c r="N208" s="513"/>
      <c r="P208" s="508"/>
      <c r="Q208" s="509"/>
      <c r="R208" s="510"/>
      <c r="T208" s="410"/>
    </row>
    <row r="209" spans="1:20" s="286" customFormat="1" ht="12.75">
      <c r="A209" s="301"/>
      <c r="B209" s="410"/>
      <c r="C209" s="252"/>
      <c r="H209" s="394"/>
      <c r="T209" s="410"/>
    </row>
    <row r="210" spans="1:20" s="286" customFormat="1" ht="12.75">
      <c r="A210" s="301"/>
      <c r="B210" s="410"/>
      <c r="C210" s="252"/>
      <c r="H210" s="394"/>
      <c r="T210" s="410"/>
    </row>
    <row r="211" spans="1:20" s="286" customFormat="1" ht="12.75">
      <c r="A211" s="301"/>
      <c r="B211" s="410"/>
      <c r="C211" s="252"/>
      <c r="H211" s="394"/>
      <c r="T211" s="410"/>
    </row>
    <row r="212" spans="1:20" s="286" customFormat="1" ht="12.75">
      <c r="A212" s="301"/>
      <c r="B212" s="410"/>
      <c r="C212" s="252"/>
      <c r="H212" s="394"/>
      <c r="T212" s="410"/>
    </row>
    <row r="213" spans="1:20" s="286" customFormat="1" ht="12.75">
      <c r="A213" s="301"/>
      <c r="B213" s="410"/>
      <c r="C213" s="252"/>
      <c r="H213" s="394"/>
      <c r="T213" s="410"/>
    </row>
    <row r="214" spans="1:20" s="286" customFormat="1" ht="12.75">
      <c r="A214" s="301"/>
      <c r="B214" s="410"/>
      <c r="C214" s="252"/>
      <c r="H214" s="394"/>
      <c r="T214" s="410"/>
    </row>
    <row r="215" spans="1:20" s="286" customFormat="1" ht="12.75">
      <c r="A215" s="301"/>
      <c r="B215" s="410"/>
      <c r="C215" s="252"/>
      <c r="H215" s="394"/>
      <c r="T215" s="410"/>
    </row>
    <row r="216" spans="1:20" s="286" customFormat="1" ht="12.75">
      <c r="A216" s="301"/>
      <c r="B216" s="410"/>
      <c r="C216" s="252"/>
      <c r="H216" s="394"/>
      <c r="T216" s="410"/>
    </row>
    <row r="217" spans="1:20" s="286" customFormat="1" ht="12.75">
      <c r="A217" s="301"/>
      <c r="B217" s="410"/>
      <c r="C217" s="252"/>
      <c r="H217" s="394"/>
      <c r="T217" s="410"/>
    </row>
    <row r="218" spans="1:20" s="286" customFormat="1" ht="12.75">
      <c r="A218" s="301"/>
      <c r="B218" s="410"/>
      <c r="C218" s="252"/>
      <c r="H218" s="394"/>
      <c r="T218" s="410"/>
    </row>
    <row r="219" spans="1:20" s="286" customFormat="1" ht="12.75">
      <c r="A219" s="301"/>
      <c r="B219" s="410"/>
      <c r="C219" s="252"/>
      <c r="H219" s="394"/>
      <c r="T219" s="410"/>
    </row>
    <row r="220" spans="1:20" s="286" customFormat="1" ht="12.75">
      <c r="A220" s="301"/>
      <c r="B220" s="410"/>
      <c r="C220" s="252"/>
      <c r="H220" s="394"/>
      <c r="T220" s="410"/>
    </row>
    <row r="221" spans="1:20" s="286" customFormat="1" ht="12.75">
      <c r="A221" s="301"/>
      <c r="B221" s="410"/>
      <c r="C221" s="252"/>
      <c r="H221" s="394"/>
      <c r="T221" s="410"/>
    </row>
    <row r="222" spans="1:20" s="286" customFormat="1" ht="12.75">
      <c r="A222" s="301"/>
      <c r="B222" s="410"/>
      <c r="C222" s="252"/>
      <c r="H222" s="394"/>
      <c r="T222" s="410"/>
    </row>
    <row r="223" spans="1:20" s="286" customFormat="1" ht="12.75">
      <c r="A223" s="301"/>
      <c r="B223" s="410"/>
      <c r="C223" s="252"/>
      <c r="H223" s="394"/>
      <c r="T223" s="410"/>
    </row>
    <row r="224" spans="1:20" s="286" customFormat="1" ht="12.75">
      <c r="A224" s="301"/>
      <c r="B224" s="410"/>
      <c r="C224" s="252"/>
      <c r="H224" s="394"/>
      <c r="T224" s="410"/>
    </row>
    <row r="225" spans="1:20" s="286" customFormat="1" ht="12.75">
      <c r="A225" s="301"/>
      <c r="B225" s="410"/>
      <c r="C225" s="252"/>
      <c r="H225" s="394"/>
      <c r="T225" s="410"/>
    </row>
    <row r="226" spans="1:20" s="286" customFormat="1" ht="12.75">
      <c r="A226" s="301"/>
      <c r="B226" s="410"/>
      <c r="C226" s="252"/>
      <c r="H226" s="394"/>
      <c r="T226" s="410"/>
    </row>
    <row r="227" spans="1:20" s="286" customFormat="1" ht="12.75">
      <c r="A227" s="301"/>
      <c r="B227" s="410"/>
      <c r="C227" s="252"/>
      <c r="H227" s="394"/>
      <c r="T227" s="410"/>
    </row>
    <row r="228" spans="1:20" s="286" customFormat="1" ht="12.75">
      <c r="A228" s="301"/>
      <c r="B228" s="410"/>
      <c r="C228" s="252"/>
      <c r="H228" s="394"/>
      <c r="T228" s="410"/>
    </row>
    <row r="229" spans="1:20" s="286" customFormat="1" ht="12.75">
      <c r="A229" s="301"/>
      <c r="B229" s="410"/>
      <c r="C229" s="252"/>
      <c r="H229" s="394"/>
      <c r="T229" s="410"/>
    </row>
    <row r="230" spans="1:20" s="286" customFormat="1" ht="12.75">
      <c r="A230" s="301"/>
      <c r="B230" s="410"/>
      <c r="C230" s="252"/>
      <c r="H230" s="394"/>
      <c r="T230" s="410"/>
    </row>
    <row r="231" spans="1:20" s="286" customFormat="1" ht="12.75">
      <c r="A231" s="301"/>
      <c r="B231" s="410"/>
      <c r="C231" s="252"/>
      <c r="H231" s="394"/>
      <c r="T231" s="410"/>
    </row>
    <row r="232" spans="1:20" s="286" customFormat="1" ht="12.75">
      <c r="A232" s="301"/>
      <c r="B232" s="410"/>
      <c r="C232" s="252"/>
      <c r="H232" s="394"/>
      <c r="T232" s="410"/>
    </row>
    <row r="233" spans="1:20" s="286" customFormat="1" ht="12.75">
      <c r="A233" s="301"/>
      <c r="B233" s="410"/>
      <c r="C233" s="252"/>
      <c r="H233" s="394"/>
      <c r="T233" s="410"/>
    </row>
    <row r="234" spans="1:20" s="286" customFormat="1" ht="12.75">
      <c r="A234" s="301"/>
      <c r="B234" s="410"/>
      <c r="C234" s="252"/>
      <c r="H234" s="394"/>
      <c r="T234" s="410"/>
    </row>
    <row r="235" spans="1:20" s="286" customFormat="1" ht="12.75">
      <c r="A235" s="301"/>
      <c r="B235" s="410"/>
      <c r="C235" s="252"/>
      <c r="H235" s="394"/>
      <c r="T235" s="410"/>
    </row>
    <row r="236" spans="1:20" s="286" customFormat="1" ht="12.75">
      <c r="A236" s="301"/>
      <c r="B236" s="410"/>
      <c r="C236" s="252"/>
      <c r="H236" s="394"/>
      <c r="T236" s="410"/>
    </row>
    <row r="237" spans="1:20" s="286" customFormat="1" ht="12.75">
      <c r="A237" s="301"/>
      <c r="B237" s="410"/>
      <c r="C237" s="252"/>
      <c r="H237" s="394"/>
      <c r="T237" s="410"/>
    </row>
    <row r="238" spans="1:20" s="286" customFormat="1" ht="12.75">
      <c r="A238" s="301"/>
      <c r="B238" s="410"/>
      <c r="C238" s="252"/>
      <c r="H238" s="394"/>
      <c r="T238" s="410"/>
    </row>
    <row r="239" spans="1:20" s="286" customFormat="1" ht="12.75">
      <c r="A239" s="301"/>
      <c r="B239" s="410"/>
      <c r="C239" s="252"/>
      <c r="H239" s="394"/>
      <c r="T239" s="410"/>
    </row>
    <row r="240" spans="1:20" s="286" customFormat="1" ht="12.75">
      <c r="A240" s="301"/>
      <c r="B240" s="410"/>
      <c r="C240" s="252"/>
      <c r="H240" s="394"/>
      <c r="T240" s="410"/>
    </row>
    <row r="241" spans="1:20" s="286" customFormat="1" ht="12.75">
      <c r="A241" s="301"/>
      <c r="B241" s="410"/>
      <c r="C241" s="252"/>
      <c r="H241" s="394"/>
      <c r="T241" s="410"/>
    </row>
    <row r="242" spans="1:20" s="286" customFormat="1" ht="12.75">
      <c r="A242" s="301"/>
      <c r="B242" s="410"/>
      <c r="C242" s="252"/>
      <c r="H242" s="394"/>
      <c r="T242" s="410"/>
    </row>
    <row r="243" spans="1:20" s="286" customFormat="1" ht="12.75">
      <c r="A243" s="301"/>
      <c r="B243" s="410"/>
      <c r="C243" s="252"/>
      <c r="H243" s="394"/>
      <c r="T243" s="410"/>
    </row>
    <row r="244" spans="1:20" s="286" customFormat="1" ht="12.75">
      <c r="A244" s="301"/>
      <c r="B244" s="410"/>
      <c r="C244" s="252"/>
      <c r="H244" s="394"/>
      <c r="T244" s="410"/>
    </row>
    <row r="245" spans="1:20" s="286" customFormat="1" ht="12.75">
      <c r="A245" s="301"/>
      <c r="B245" s="410"/>
      <c r="C245" s="252"/>
      <c r="H245" s="394"/>
      <c r="T245" s="410"/>
    </row>
    <row r="246" spans="1:20" s="286" customFormat="1" ht="12.75">
      <c r="A246" s="301"/>
      <c r="B246" s="410"/>
      <c r="C246" s="252"/>
      <c r="H246" s="394"/>
      <c r="T246" s="410"/>
    </row>
    <row r="247" spans="1:20" s="286" customFormat="1" ht="12.75">
      <c r="A247" s="301"/>
      <c r="B247" s="410"/>
      <c r="C247" s="252"/>
      <c r="H247" s="394"/>
      <c r="T247" s="410"/>
    </row>
    <row r="248" spans="1:20" s="286" customFormat="1" ht="12.75">
      <c r="A248" s="301"/>
      <c r="B248" s="410"/>
      <c r="C248" s="252"/>
      <c r="H248" s="394"/>
      <c r="T248" s="410"/>
    </row>
    <row r="249" spans="1:20" s="286" customFormat="1" ht="12.75">
      <c r="A249" s="301"/>
      <c r="B249" s="410"/>
      <c r="C249" s="252"/>
      <c r="H249" s="394"/>
      <c r="T249" s="410"/>
    </row>
    <row r="250" spans="1:20" s="286" customFormat="1" ht="12.75">
      <c r="A250" s="301"/>
      <c r="B250" s="410"/>
      <c r="C250" s="252"/>
      <c r="H250" s="394"/>
      <c r="T250" s="410"/>
    </row>
    <row r="251" spans="1:20" s="286" customFormat="1" ht="12.75">
      <c r="A251" s="301"/>
      <c r="B251" s="410"/>
      <c r="C251" s="252"/>
      <c r="H251" s="394"/>
      <c r="T251" s="410"/>
    </row>
    <row r="252" spans="1:20" s="286" customFormat="1" ht="12.75">
      <c r="A252" s="301"/>
      <c r="B252" s="410"/>
      <c r="C252" s="252"/>
      <c r="H252" s="394"/>
      <c r="T252" s="410"/>
    </row>
    <row r="253" spans="1:20" s="286" customFormat="1" ht="12.75">
      <c r="A253" s="301"/>
      <c r="B253" s="410"/>
      <c r="C253" s="252"/>
      <c r="H253" s="394"/>
      <c r="T253" s="410"/>
    </row>
    <row r="254" spans="1:20" s="286" customFormat="1" ht="12.75">
      <c r="A254" s="301"/>
      <c r="B254" s="410"/>
      <c r="C254" s="252"/>
      <c r="H254" s="394"/>
      <c r="T254" s="410"/>
    </row>
    <row r="255" spans="1:20" s="286" customFormat="1" ht="12.75">
      <c r="A255" s="301"/>
      <c r="B255" s="410"/>
      <c r="C255" s="252"/>
      <c r="H255" s="394"/>
      <c r="T255" s="410"/>
    </row>
    <row r="256" spans="1:20" s="286" customFormat="1" ht="12.75">
      <c r="A256" s="301"/>
      <c r="B256" s="410"/>
      <c r="C256" s="252"/>
      <c r="H256" s="394"/>
      <c r="T256" s="410"/>
    </row>
    <row r="257" spans="1:20" s="286" customFormat="1" ht="12.75">
      <c r="A257" s="301"/>
      <c r="B257" s="410"/>
      <c r="C257" s="252"/>
      <c r="H257" s="394"/>
      <c r="T257" s="410"/>
    </row>
    <row r="258" spans="1:20" s="286" customFormat="1" ht="12.75">
      <c r="A258" s="301"/>
      <c r="B258" s="410"/>
      <c r="C258" s="252"/>
      <c r="H258" s="394"/>
      <c r="T258" s="410"/>
    </row>
    <row r="259" spans="1:20" s="286" customFormat="1" ht="12.75">
      <c r="A259" s="301"/>
      <c r="B259" s="410"/>
      <c r="C259" s="252"/>
      <c r="H259" s="394"/>
      <c r="T259" s="410"/>
    </row>
    <row r="260" spans="1:20" s="286" customFormat="1" ht="12.75">
      <c r="A260" s="301"/>
      <c r="B260" s="410"/>
      <c r="C260" s="252"/>
      <c r="H260" s="394"/>
      <c r="T260" s="410"/>
    </row>
    <row r="261" spans="1:20" s="286" customFormat="1" ht="12.75">
      <c r="A261" s="301"/>
      <c r="B261" s="410"/>
      <c r="C261" s="252"/>
      <c r="H261" s="394"/>
      <c r="T261" s="410"/>
    </row>
    <row r="262" spans="1:20" s="286" customFormat="1" ht="12.75">
      <c r="A262" s="301"/>
      <c r="B262" s="410"/>
      <c r="C262" s="252"/>
      <c r="H262" s="394"/>
      <c r="T262" s="410"/>
    </row>
    <row r="263" spans="1:20" s="286" customFormat="1" ht="12.75">
      <c r="A263" s="301"/>
      <c r="B263" s="410"/>
      <c r="C263" s="252"/>
      <c r="H263" s="394"/>
      <c r="T263" s="410"/>
    </row>
    <row r="264" spans="1:20" s="286" customFormat="1" ht="12.75">
      <c r="A264" s="301"/>
      <c r="B264" s="410"/>
      <c r="C264" s="252"/>
      <c r="H264" s="394"/>
      <c r="T264" s="410"/>
    </row>
    <row r="265" spans="1:20" s="286" customFormat="1" ht="12.75">
      <c r="A265" s="301"/>
      <c r="B265" s="410"/>
      <c r="C265" s="252"/>
      <c r="H265" s="394"/>
      <c r="T265" s="410"/>
    </row>
    <row r="266" spans="1:20" s="286" customFormat="1" ht="12.75">
      <c r="A266" s="301"/>
      <c r="B266" s="410"/>
      <c r="C266" s="252"/>
      <c r="H266" s="394"/>
      <c r="T266" s="410"/>
    </row>
    <row r="267" spans="1:20" s="286" customFormat="1" ht="12.75">
      <c r="A267" s="301"/>
      <c r="B267" s="410"/>
      <c r="C267" s="252"/>
      <c r="H267" s="394"/>
      <c r="T267" s="410"/>
    </row>
    <row r="268" spans="1:20" s="286" customFormat="1" ht="12.75">
      <c r="A268" s="301"/>
      <c r="B268" s="410"/>
      <c r="C268" s="252"/>
      <c r="H268" s="394"/>
      <c r="T268" s="410"/>
    </row>
    <row r="269" spans="1:20" s="286" customFormat="1" ht="12.75">
      <c r="A269" s="301"/>
      <c r="B269" s="410"/>
      <c r="C269" s="252"/>
      <c r="H269" s="394"/>
      <c r="T269" s="410"/>
    </row>
    <row r="270" spans="1:20" s="286" customFormat="1" ht="12.75">
      <c r="A270" s="301"/>
      <c r="B270" s="410"/>
      <c r="C270" s="252"/>
      <c r="H270" s="394"/>
      <c r="T270" s="410"/>
    </row>
    <row r="271" spans="1:20" s="286" customFormat="1" ht="12.75">
      <c r="A271" s="301"/>
      <c r="B271" s="410"/>
      <c r="C271" s="252"/>
      <c r="H271" s="394"/>
      <c r="T271" s="410"/>
    </row>
    <row r="272" spans="1:20" s="286" customFormat="1" ht="12.75">
      <c r="A272" s="301"/>
      <c r="B272" s="410"/>
      <c r="C272" s="252"/>
      <c r="H272" s="394"/>
      <c r="T272" s="410"/>
    </row>
    <row r="273" spans="1:20" s="286" customFormat="1" ht="12.75">
      <c r="A273" s="301"/>
      <c r="B273" s="410"/>
      <c r="C273" s="252"/>
      <c r="H273" s="394"/>
      <c r="T273" s="410"/>
    </row>
    <row r="274" spans="1:20" s="286" customFormat="1" ht="12.75">
      <c r="A274" s="301"/>
      <c r="B274" s="410"/>
      <c r="C274" s="252"/>
      <c r="H274" s="394"/>
      <c r="T274" s="410"/>
    </row>
    <row r="275" spans="1:20" s="286" customFormat="1" ht="12.75">
      <c r="A275" s="301"/>
      <c r="B275" s="410"/>
      <c r="C275" s="252"/>
      <c r="H275" s="394"/>
      <c r="T275" s="410"/>
    </row>
    <row r="276" spans="1:20" s="286" customFormat="1" ht="12.75">
      <c r="A276" s="301"/>
      <c r="B276" s="410"/>
      <c r="C276" s="252"/>
      <c r="H276" s="394"/>
      <c r="T276" s="410"/>
    </row>
    <row r="277" spans="1:20" s="286" customFormat="1" ht="12.75">
      <c r="A277" s="301"/>
      <c r="B277" s="410"/>
      <c r="C277" s="252"/>
      <c r="H277" s="394"/>
      <c r="T277" s="410"/>
    </row>
    <row r="278" spans="1:20" s="286" customFormat="1" ht="12.75">
      <c r="A278" s="301"/>
      <c r="B278" s="410"/>
      <c r="C278" s="252"/>
      <c r="H278" s="394"/>
      <c r="T278" s="410"/>
    </row>
    <row r="279" spans="1:20" s="286" customFormat="1" ht="12.75">
      <c r="A279" s="301"/>
      <c r="B279" s="410"/>
      <c r="C279" s="252"/>
      <c r="H279" s="394"/>
      <c r="T279" s="410"/>
    </row>
    <row r="280" spans="1:20" s="286" customFormat="1" ht="12.75">
      <c r="A280" s="301"/>
      <c r="B280" s="410"/>
      <c r="C280" s="252"/>
      <c r="H280" s="394"/>
      <c r="T280" s="410"/>
    </row>
    <row r="281" spans="1:20" s="286" customFormat="1" ht="12.75">
      <c r="A281" s="301"/>
      <c r="B281" s="410"/>
      <c r="C281" s="252"/>
      <c r="H281" s="394"/>
      <c r="T281" s="410"/>
    </row>
    <row r="282" spans="1:20" s="286" customFormat="1" ht="12.75">
      <c r="A282" s="301"/>
      <c r="B282" s="410"/>
      <c r="C282" s="252"/>
      <c r="H282" s="394"/>
      <c r="T282" s="410"/>
    </row>
    <row r="283" spans="1:20" s="286" customFormat="1" ht="12.75">
      <c r="A283" s="301"/>
      <c r="B283" s="410"/>
      <c r="C283" s="252"/>
      <c r="H283" s="394"/>
      <c r="T283" s="410"/>
    </row>
    <row r="284" spans="1:20" s="286" customFormat="1" ht="12.75">
      <c r="A284" s="301"/>
      <c r="B284" s="410"/>
      <c r="C284" s="252"/>
      <c r="H284" s="394"/>
      <c r="T284" s="410"/>
    </row>
    <row r="285" spans="1:20" s="286" customFormat="1" ht="12.75">
      <c r="A285" s="301"/>
      <c r="B285" s="410"/>
      <c r="C285" s="252"/>
      <c r="H285" s="394"/>
      <c r="T285" s="410"/>
    </row>
    <row r="286" spans="1:20" s="286" customFormat="1" ht="12.75">
      <c r="A286" s="301"/>
      <c r="B286" s="410"/>
      <c r="C286" s="252"/>
      <c r="H286" s="394"/>
      <c r="T286" s="410"/>
    </row>
    <row r="287" spans="1:20" s="286" customFormat="1" ht="12.75">
      <c r="A287" s="301"/>
      <c r="B287" s="410"/>
      <c r="C287" s="252"/>
      <c r="H287" s="394"/>
      <c r="T287" s="410"/>
    </row>
    <row r="288" spans="1:20" s="286" customFormat="1" ht="12.75">
      <c r="A288" s="301"/>
      <c r="B288" s="410"/>
      <c r="C288" s="252"/>
      <c r="H288" s="394"/>
      <c r="T288" s="410"/>
    </row>
    <row r="289" spans="1:20" s="286" customFormat="1" ht="12.75">
      <c r="A289" s="301"/>
      <c r="B289" s="410"/>
      <c r="C289" s="252"/>
      <c r="H289" s="394"/>
      <c r="T289" s="410"/>
    </row>
    <row r="290" spans="1:20" s="286" customFormat="1" ht="12.75">
      <c r="A290" s="301"/>
      <c r="B290" s="410"/>
      <c r="C290" s="252"/>
      <c r="H290" s="394"/>
      <c r="T290" s="410"/>
    </row>
    <row r="291" spans="1:20" s="286" customFormat="1" ht="12.75">
      <c r="A291" s="301"/>
      <c r="B291" s="410"/>
      <c r="C291" s="252"/>
      <c r="H291" s="394"/>
      <c r="T291" s="410"/>
    </row>
    <row r="292" spans="1:20" s="286" customFormat="1" ht="12.75">
      <c r="A292" s="301"/>
      <c r="B292" s="410"/>
      <c r="C292" s="252"/>
      <c r="H292" s="394"/>
      <c r="T292" s="410"/>
    </row>
    <row r="293" spans="1:20" s="286" customFormat="1" ht="12.75">
      <c r="A293" s="301"/>
      <c r="B293" s="410"/>
      <c r="C293" s="252"/>
      <c r="H293" s="394"/>
      <c r="T293" s="410"/>
    </row>
    <row r="294" spans="1:20" s="286" customFormat="1" ht="12.75">
      <c r="A294" s="301"/>
      <c r="B294" s="410"/>
      <c r="C294" s="252"/>
      <c r="H294" s="394"/>
      <c r="T294" s="410"/>
    </row>
    <row r="295" spans="1:20" s="286" customFormat="1" ht="12.75">
      <c r="A295" s="301"/>
      <c r="B295" s="410"/>
      <c r="C295" s="252"/>
      <c r="H295" s="394"/>
      <c r="T295" s="410"/>
    </row>
    <row r="296" spans="1:20" s="286" customFormat="1" ht="12.75">
      <c r="A296" s="301"/>
      <c r="B296" s="410"/>
      <c r="C296" s="252"/>
      <c r="H296" s="394"/>
      <c r="T296" s="410"/>
    </row>
    <row r="297" spans="1:20" s="286" customFormat="1" ht="12.75">
      <c r="A297" s="301"/>
      <c r="B297" s="410"/>
      <c r="C297" s="252"/>
      <c r="H297" s="394"/>
      <c r="T297" s="410"/>
    </row>
    <row r="298" spans="1:20" s="286" customFormat="1" ht="12.75">
      <c r="A298" s="301"/>
      <c r="B298" s="410"/>
      <c r="C298" s="252"/>
      <c r="H298" s="394"/>
      <c r="T298" s="410"/>
    </row>
    <row r="299" spans="1:20" s="286" customFormat="1" ht="12.75">
      <c r="A299" s="301"/>
      <c r="B299" s="410"/>
      <c r="C299" s="252"/>
      <c r="H299" s="394"/>
      <c r="T299" s="410"/>
    </row>
    <row r="300" spans="1:20" s="286" customFormat="1" ht="12.75">
      <c r="A300" s="301"/>
      <c r="B300" s="410"/>
      <c r="C300" s="252"/>
      <c r="H300" s="394"/>
      <c r="T300" s="410"/>
    </row>
    <row r="301" spans="1:20" s="286" customFormat="1" ht="12.75">
      <c r="A301" s="301"/>
      <c r="B301" s="410"/>
      <c r="C301" s="252"/>
      <c r="H301" s="394"/>
      <c r="T301" s="410"/>
    </row>
    <row r="302" spans="1:20" s="286" customFormat="1" ht="12.75">
      <c r="A302" s="301"/>
      <c r="B302" s="410"/>
      <c r="C302" s="252"/>
      <c r="H302" s="394"/>
      <c r="T302" s="410"/>
    </row>
    <row r="303" spans="1:20" s="286" customFormat="1" ht="12.75">
      <c r="A303" s="301"/>
      <c r="B303" s="410"/>
      <c r="C303" s="252"/>
      <c r="H303" s="394"/>
      <c r="T303" s="410"/>
    </row>
    <row r="304" spans="1:20" s="286" customFormat="1" ht="12.75">
      <c r="A304" s="301"/>
      <c r="B304" s="410"/>
      <c r="C304" s="252"/>
      <c r="H304" s="394"/>
      <c r="T304" s="410"/>
    </row>
    <row r="305" spans="1:20" s="286" customFormat="1" ht="12.75">
      <c r="A305" s="301"/>
      <c r="B305" s="410"/>
      <c r="C305" s="252"/>
      <c r="H305" s="394"/>
      <c r="T305" s="410"/>
    </row>
    <row r="306" spans="1:20" s="286" customFormat="1" ht="12.75">
      <c r="A306" s="301"/>
      <c r="B306" s="410"/>
      <c r="C306" s="252"/>
      <c r="H306" s="394"/>
      <c r="T306" s="410"/>
    </row>
    <row r="307" spans="1:20" s="286" customFormat="1" ht="12.75">
      <c r="A307" s="301"/>
      <c r="B307" s="410"/>
      <c r="C307" s="252"/>
      <c r="H307" s="394"/>
      <c r="T307" s="410"/>
    </row>
    <row r="308" spans="1:20" s="286" customFormat="1" ht="12.75">
      <c r="A308" s="301"/>
      <c r="B308" s="410"/>
      <c r="C308" s="252"/>
      <c r="H308" s="394"/>
      <c r="T308" s="410"/>
    </row>
    <row r="309" spans="1:20" s="286" customFormat="1" ht="12.75">
      <c r="A309" s="301"/>
      <c r="B309" s="410"/>
      <c r="C309" s="252"/>
      <c r="H309" s="394"/>
      <c r="T309" s="410"/>
    </row>
    <row r="310" spans="1:20" s="286" customFormat="1" ht="12.75">
      <c r="A310" s="301"/>
      <c r="B310" s="410"/>
      <c r="C310" s="252"/>
      <c r="H310" s="394"/>
      <c r="T310" s="410"/>
    </row>
    <row r="311" spans="1:20" s="286" customFormat="1" ht="12.75">
      <c r="A311" s="301"/>
      <c r="B311" s="410"/>
      <c r="C311" s="252"/>
      <c r="H311" s="394"/>
      <c r="T311" s="410"/>
    </row>
    <row r="312" spans="1:20" s="286" customFormat="1" ht="12.75">
      <c r="A312" s="301"/>
      <c r="B312" s="410"/>
      <c r="C312" s="252"/>
      <c r="H312" s="394"/>
      <c r="T312" s="410"/>
    </row>
    <row r="313" spans="1:20" s="286" customFormat="1" ht="12.75">
      <c r="A313" s="301"/>
      <c r="B313" s="410"/>
      <c r="C313" s="252"/>
      <c r="H313" s="394"/>
      <c r="T313" s="410"/>
    </row>
    <row r="314" spans="1:20" s="286" customFormat="1" ht="12.75">
      <c r="A314" s="301"/>
      <c r="B314" s="410"/>
      <c r="C314" s="252"/>
      <c r="H314" s="394"/>
      <c r="T314" s="410"/>
    </row>
    <row r="315" spans="1:20" s="286" customFormat="1" ht="12.75">
      <c r="A315" s="301"/>
      <c r="B315" s="410"/>
      <c r="C315" s="252"/>
      <c r="H315" s="394"/>
      <c r="T315" s="410"/>
    </row>
    <row r="316" spans="1:20" s="286" customFormat="1" ht="12.75">
      <c r="A316" s="301"/>
      <c r="B316" s="410"/>
      <c r="C316" s="252"/>
      <c r="H316" s="394"/>
      <c r="T316" s="410"/>
    </row>
    <row r="317" spans="1:20" s="286" customFormat="1" ht="12.75">
      <c r="A317" s="301"/>
      <c r="B317" s="410"/>
      <c r="C317" s="252"/>
      <c r="H317" s="394"/>
      <c r="T317" s="410"/>
    </row>
    <row r="318" spans="1:20" s="286" customFormat="1" ht="12.75">
      <c r="A318" s="301"/>
      <c r="B318" s="410"/>
      <c r="C318" s="252"/>
      <c r="H318" s="394"/>
      <c r="T318" s="410"/>
    </row>
    <row r="319" spans="1:20" s="286" customFormat="1" ht="12.75">
      <c r="A319" s="301"/>
      <c r="B319" s="410"/>
      <c r="C319" s="252"/>
      <c r="H319" s="394"/>
      <c r="T319" s="410"/>
    </row>
    <row r="320" spans="1:20" s="286" customFormat="1" ht="12.75">
      <c r="A320" s="301"/>
      <c r="B320" s="410"/>
      <c r="C320" s="252"/>
      <c r="H320" s="394"/>
      <c r="T320" s="410"/>
    </row>
    <row r="321" spans="1:20" s="286" customFormat="1" ht="12.75">
      <c r="A321" s="301"/>
      <c r="B321" s="410"/>
      <c r="C321" s="252"/>
      <c r="H321" s="394"/>
      <c r="T321" s="410"/>
    </row>
    <row r="322" spans="1:20" s="286" customFormat="1" ht="12.75">
      <c r="A322" s="301"/>
      <c r="B322" s="410"/>
      <c r="C322" s="252"/>
      <c r="H322" s="394"/>
      <c r="T322" s="410"/>
    </row>
    <row r="323" spans="1:20" s="286" customFormat="1" ht="12.75">
      <c r="A323" s="301"/>
      <c r="B323" s="410"/>
      <c r="C323" s="252"/>
      <c r="H323" s="394"/>
      <c r="T323" s="410"/>
    </row>
  </sheetData>
  <sheetProtection insertRows="0" selectLockedCells="1"/>
  <mergeCells count="96">
    <mergeCell ref="A201:B201"/>
    <mergeCell ref="D208:F208"/>
    <mergeCell ref="H208:J208"/>
    <mergeCell ref="L208:N208"/>
    <mergeCell ref="P208:R208"/>
    <mergeCell ref="A195:B195"/>
    <mergeCell ref="A196:B196"/>
    <mergeCell ref="A197:B197"/>
    <mergeCell ref="A190:B190"/>
    <mergeCell ref="A192:B192"/>
    <mergeCell ref="A193:B193"/>
    <mergeCell ref="A194:B194"/>
    <mergeCell ref="A186:B186"/>
    <mergeCell ref="A187:B187"/>
    <mergeCell ref="A188:B188"/>
    <mergeCell ref="A189:B189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D157:G157"/>
    <mergeCell ref="H157:K157"/>
    <mergeCell ref="L157:O157"/>
    <mergeCell ref="P157:S157"/>
    <mergeCell ref="A159:B159"/>
    <mergeCell ref="A161:B161"/>
    <mergeCell ref="A147:B147"/>
    <mergeCell ref="A148:B148"/>
    <mergeCell ref="A149:B149"/>
    <mergeCell ref="A150:B150"/>
    <mergeCell ref="A152:B152"/>
    <mergeCell ref="A153:B153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36:A39"/>
    <mergeCell ref="A43:A45"/>
    <mergeCell ref="A54:A56"/>
    <mergeCell ref="A66:A69"/>
    <mergeCell ref="A79:A81"/>
    <mergeCell ref="A133:B133"/>
    <mergeCell ref="A17:B18"/>
    <mergeCell ref="E3:G3"/>
    <mergeCell ref="I3:J3"/>
    <mergeCell ref="D16:G16"/>
    <mergeCell ref="H16:K16"/>
    <mergeCell ref="L16:O16"/>
    <mergeCell ref="G7:H7"/>
    <mergeCell ref="I7:J7"/>
    <mergeCell ref="K7:L7"/>
    <mergeCell ref="M7:P7"/>
    <mergeCell ref="P16:S16"/>
    <mergeCell ref="D6:E6"/>
    <mergeCell ref="G6:H6"/>
    <mergeCell ref="M3:N3"/>
    <mergeCell ref="Q3:R3"/>
    <mergeCell ref="M6:P6"/>
    <mergeCell ref="I9:I10"/>
    <mergeCell ref="D9:H10"/>
    <mergeCell ref="D7:E7"/>
    <mergeCell ref="A1:B1"/>
    <mergeCell ref="A2:B2"/>
    <mergeCell ref="I6:J6"/>
    <mergeCell ref="K6:L6"/>
    <mergeCell ref="A3:A4"/>
    <mergeCell ref="B3:B4"/>
  </mergeCells>
  <conditionalFormatting sqref="D9">
    <cfRule type="containsText" priority="3" dxfId="0" operator="containsText" stopIfTrue="1" text="unexpended">
      <formula>NOT(ISERROR(SEARCH("unexpended",D9)))</formula>
    </cfRule>
  </conditionalFormatting>
  <conditionalFormatting sqref="M7:P7">
    <cfRule type="containsText" priority="2" dxfId="0" operator="containsText" stopIfTrue="1" text="NOTE">
      <formula>NOT(ISERROR(SEARCH("NOTE",M7)))</formula>
    </cfRule>
  </conditionalFormatting>
  <conditionalFormatting sqref="I9:I10">
    <cfRule type="cellIs" priority="1" dxfId="0" operator="greaterThan" stopIfTrue="1">
      <formula>0</formula>
    </cfRule>
  </conditionalFormatting>
  <printOptions horizontalCentered="1" verticalCentered="1"/>
  <pageMargins left="0.15" right="0.15" top="0.1" bottom="0.1" header="0.5" footer="0.5"/>
  <pageSetup errors="blank" horizontalDpi="600" verticalDpi="600" orientation="portrait" scale="49" r:id="rId2"/>
  <headerFooter alignWithMargins="0">
    <oddFooter>&amp;L&amp;9&amp;A&amp;R&amp;9&amp;P of &amp;N
&amp;D &amp;T</oddFooter>
  </headerFooter>
  <rowBreaks count="1" manualBreakCount="1">
    <brk id="131" max="24" man="1"/>
  </rowBreaks>
  <colBreaks count="1" manualBreakCount="1">
    <brk id="11" max="20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BJ321"/>
  <sheetViews>
    <sheetView zoomScaleSheetLayoutView="50" zoomScalePageLayoutView="0" workbookViewId="0" topLeftCell="A1">
      <selection activeCell="E21" sqref="E21"/>
    </sheetView>
  </sheetViews>
  <sheetFormatPr defaultColWidth="9.140625" defaultRowHeight="12.75"/>
  <cols>
    <col min="1" max="1" width="27.7109375" style="43" customWidth="1"/>
    <col min="2" max="2" width="55.57421875" style="171" customWidth="1"/>
    <col min="3" max="3" width="2.8515625" style="156" customWidth="1"/>
    <col min="4" max="11" width="15.7109375" style="155" customWidth="1"/>
    <col min="12" max="12" width="15.7109375" style="290" customWidth="1"/>
    <col min="13" max="19" width="15.7109375" style="155" customWidth="1"/>
    <col min="20" max="20" width="18.00390625" style="171" customWidth="1"/>
    <col min="21" max="62" width="9.140625" style="49" customWidth="1"/>
    <col min="63" max="16384" width="9.140625" style="155" customWidth="1"/>
  </cols>
  <sheetData>
    <row r="1" spans="1:62" s="51" customFormat="1" ht="42" customHeight="1">
      <c r="A1" s="443" t="s">
        <v>202</v>
      </c>
      <c r="B1" s="444"/>
      <c r="C1" s="34"/>
      <c r="D1" s="55"/>
      <c r="E1" s="56" t="s">
        <v>170</v>
      </c>
      <c r="F1" s="57"/>
      <c r="G1" s="56"/>
      <c r="H1" s="58"/>
      <c r="I1" s="56" t="s">
        <v>170</v>
      </c>
      <c r="J1" s="57"/>
      <c r="K1" s="56"/>
      <c r="L1" s="58"/>
      <c r="M1" s="56" t="s">
        <v>171</v>
      </c>
      <c r="N1" s="57"/>
      <c r="O1" s="56"/>
      <c r="P1" s="58"/>
      <c r="Q1" s="56" t="s">
        <v>171</v>
      </c>
      <c r="R1" s="56"/>
      <c r="S1" s="56"/>
      <c r="T1" s="59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</row>
    <row r="2" spans="1:62" s="36" customFormat="1" ht="24.75" customHeight="1">
      <c r="A2" s="542" t="s">
        <v>200</v>
      </c>
      <c r="B2" s="543"/>
      <c r="C2" s="37"/>
      <c r="D2" s="60"/>
      <c r="E2" s="61"/>
      <c r="F2" s="62"/>
      <c r="G2" s="63"/>
      <c r="H2" s="64"/>
      <c r="I2" s="65"/>
      <c r="J2" s="65"/>
      <c r="K2" s="63"/>
      <c r="L2" s="64"/>
      <c r="M2" s="65"/>
      <c r="N2" s="65"/>
      <c r="O2" s="63"/>
      <c r="P2" s="64"/>
      <c r="Q2" s="65"/>
      <c r="R2" s="64"/>
      <c r="S2" s="63"/>
      <c r="T2" s="66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</row>
    <row r="3" spans="1:62" s="36" customFormat="1" ht="30" customHeight="1">
      <c r="A3" s="542" t="s">
        <v>178</v>
      </c>
      <c r="B3" s="544"/>
      <c r="C3" s="38"/>
      <c r="D3" s="54" t="s">
        <v>169</v>
      </c>
      <c r="E3" s="472"/>
      <c r="F3" s="472"/>
      <c r="G3" s="472"/>
      <c r="H3" s="72" t="s">
        <v>169</v>
      </c>
      <c r="I3" s="457">
        <f>E3</f>
        <v>0</v>
      </c>
      <c r="J3" s="457"/>
      <c r="K3" s="71"/>
      <c r="L3" s="72" t="s">
        <v>169</v>
      </c>
      <c r="M3" s="457">
        <f>E3</f>
        <v>0</v>
      </c>
      <c r="N3" s="457"/>
      <c r="O3" s="71"/>
      <c r="P3" s="72" t="s">
        <v>169</v>
      </c>
      <c r="Q3" s="457">
        <f>E3</f>
        <v>0</v>
      </c>
      <c r="R3" s="457"/>
      <c r="S3" s="457"/>
      <c r="T3" s="73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</row>
    <row r="4" spans="1:62" s="36" customFormat="1" ht="15" customHeight="1" thickBot="1">
      <c r="A4" s="546"/>
      <c r="B4" s="545"/>
      <c r="C4" s="39"/>
      <c r="D4" s="67"/>
      <c r="E4" s="68"/>
      <c r="F4" s="68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</row>
    <row r="5" spans="1:62" s="36" customFormat="1" ht="11.25" customHeight="1">
      <c r="A5" s="40"/>
      <c r="B5" s="40"/>
      <c r="C5" s="81"/>
      <c r="D5" s="82"/>
      <c r="E5" s="82"/>
      <c r="F5" s="82"/>
      <c r="G5" s="407"/>
      <c r="H5" s="311"/>
      <c r="I5" s="311"/>
      <c r="J5" s="83"/>
      <c r="K5" s="83"/>
      <c r="L5" s="83"/>
      <c r="M5" s="83"/>
      <c r="N5" s="83"/>
      <c r="O5" s="83"/>
      <c r="P5" s="83"/>
      <c r="Q5" s="83"/>
      <c r="R5" s="83"/>
      <c r="S5" s="83"/>
      <c r="T5" s="84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</row>
    <row r="6" spans="1:62" s="36" customFormat="1" ht="49.5" customHeight="1">
      <c r="A6" s="404" t="s">
        <v>184</v>
      </c>
      <c r="B6" s="421">
        <v>0</v>
      </c>
      <c r="C6" s="81"/>
      <c r="D6" s="454" t="s">
        <v>176</v>
      </c>
      <c r="E6" s="455"/>
      <c r="F6" s="426"/>
      <c r="G6" s="456" t="s">
        <v>154</v>
      </c>
      <c r="H6" s="445"/>
      <c r="I6" s="445" t="s">
        <v>153</v>
      </c>
      <c r="J6" s="445"/>
      <c r="K6" s="446" t="s">
        <v>174</v>
      </c>
      <c r="L6" s="446"/>
      <c r="M6" s="446" t="s">
        <v>182</v>
      </c>
      <c r="N6" s="446"/>
      <c r="O6" s="446"/>
      <c r="P6" s="446"/>
      <c r="Q6" s="83"/>
      <c r="R6" s="83"/>
      <c r="S6" s="83"/>
      <c r="T6" s="84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</row>
    <row r="7" spans="1:62" s="36" customFormat="1" ht="52.5" customHeight="1">
      <c r="A7" s="406" t="s">
        <v>183</v>
      </c>
      <c r="B7" s="408">
        <f>D129+E129+F129+H129+I129+J129+L129+M129+N129+P129+Q129+R129</f>
        <v>0</v>
      </c>
      <c r="C7" s="87"/>
      <c r="D7" s="466">
        <f>B6</f>
        <v>0</v>
      </c>
      <c r="E7" s="467"/>
      <c r="F7" s="427"/>
      <c r="G7" s="473">
        <f>B10</f>
        <v>0</v>
      </c>
      <c r="H7" s="474"/>
      <c r="I7" s="474">
        <f>B11</f>
        <v>0</v>
      </c>
      <c r="J7" s="474"/>
      <c r="K7" s="475">
        <f>B12</f>
        <v>0</v>
      </c>
      <c r="L7" s="475"/>
      <c r="M7" s="476" t="str">
        <f>IF(B7&lt;&gt;K7,"NOTE:  PROGRAM + ADMIN COSTS (Cell K7) DO NOT EQUAL CURRENT FY EXPENDITURES (Cell B7).  PLEASE UPDATE.","Program + Admin Costs = Current FY Expenditures.  Good job!")</f>
        <v>Program + Admin Costs = Current FY Expenditures.  Good job!</v>
      </c>
      <c r="N7" s="476"/>
      <c r="O7" s="476"/>
      <c r="P7" s="476"/>
      <c r="Q7" s="83"/>
      <c r="R7" s="83"/>
      <c r="S7" s="83"/>
      <c r="T7" s="88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</row>
    <row r="8" spans="1:62" s="36" customFormat="1" ht="36.75" customHeight="1">
      <c r="A8" s="405" t="s">
        <v>173</v>
      </c>
      <c r="B8" s="86">
        <f>B6-B7</f>
        <v>0</v>
      </c>
      <c r="C8" s="87"/>
      <c r="D8" s="82"/>
      <c r="E8" s="82"/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8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</row>
    <row r="9" spans="1:62" s="36" customFormat="1" ht="12" customHeight="1" hidden="1">
      <c r="A9" s="89"/>
      <c r="B9" s="90"/>
      <c r="C9" s="87"/>
      <c r="D9" s="82"/>
      <c r="E9" s="82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8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</row>
    <row r="10" spans="1:62" s="36" customFormat="1" ht="32.25" customHeight="1" hidden="1">
      <c r="A10" s="85" t="s">
        <v>154</v>
      </c>
      <c r="B10" s="91">
        <f>+D141+E141+F141+H141+I141+J141+L141+M141+N141+P141+Q141+R141</f>
        <v>0</v>
      </c>
      <c r="C10" s="87"/>
      <c r="D10" s="82"/>
      <c r="E10" s="541"/>
      <c r="F10" s="541"/>
      <c r="G10" s="541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8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</row>
    <row r="11" spans="1:62" s="36" customFormat="1" ht="32.25" customHeight="1" hidden="1">
      <c r="A11" s="85" t="s">
        <v>153</v>
      </c>
      <c r="B11" s="91">
        <f>+D151+E151+F151+H151+I151+J151+L151+M151+N151+P151+Q151+R151</f>
        <v>0</v>
      </c>
      <c r="C11" s="87"/>
      <c r="D11" s="82"/>
      <c r="E11" s="82"/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8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</row>
    <row r="12" spans="1:62" s="36" customFormat="1" ht="32.25" customHeight="1" hidden="1">
      <c r="A12" s="85" t="s">
        <v>156</v>
      </c>
      <c r="B12" s="92">
        <f>+B10+B11</f>
        <v>0</v>
      </c>
      <c r="C12" s="87"/>
      <c r="D12" s="82"/>
      <c r="E12" s="82"/>
      <c r="F12" s="82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8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</row>
    <row r="13" spans="1:62" s="36" customFormat="1" ht="32.25" customHeight="1" thickBot="1">
      <c r="A13" s="85" t="s">
        <v>155</v>
      </c>
      <c r="B13" s="292">
        <v>0</v>
      </c>
      <c r="C13" s="87"/>
      <c r="D13" s="82"/>
      <c r="E13" s="402"/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8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</row>
    <row r="14" spans="1:62" s="94" customFormat="1" ht="16.5" customHeight="1" thickBot="1">
      <c r="A14" s="41"/>
      <c r="B14" s="93"/>
      <c r="C14" s="93"/>
      <c r="D14" s="538" t="s">
        <v>11</v>
      </c>
      <c r="E14" s="539"/>
      <c r="F14" s="539"/>
      <c r="G14" s="540"/>
      <c r="H14" s="539" t="s">
        <v>12</v>
      </c>
      <c r="I14" s="539"/>
      <c r="J14" s="539"/>
      <c r="K14" s="540"/>
      <c r="L14" s="538" t="s">
        <v>13</v>
      </c>
      <c r="M14" s="539"/>
      <c r="N14" s="539"/>
      <c r="O14" s="540"/>
      <c r="P14" s="538" t="s">
        <v>14</v>
      </c>
      <c r="Q14" s="539"/>
      <c r="R14" s="539"/>
      <c r="S14" s="540"/>
      <c r="T14" s="93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</row>
    <row r="15" spans="1:62" s="103" customFormat="1" ht="32.25" customHeight="1" thickBot="1">
      <c r="A15" s="468" t="s">
        <v>177</v>
      </c>
      <c r="B15" s="469"/>
      <c r="C15" s="95"/>
      <c r="D15" s="96" t="s">
        <v>186</v>
      </c>
      <c r="E15" s="97" t="s">
        <v>187</v>
      </c>
      <c r="F15" s="98" t="s">
        <v>201</v>
      </c>
      <c r="G15" s="99" t="s">
        <v>185</v>
      </c>
      <c r="H15" s="96" t="s">
        <v>188</v>
      </c>
      <c r="I15" s="96" t="s">
        <v>189</v>
      </c>
      <c r="J15" s="100" t="s">
        <v>190</v>
      </c>
      <c r="K15" s="99" t="s">
        <v>17</v>
      </c>
      <c r="L15" s="96" t="s">
        <v>191</v>
      </c>
      <c r="M15" s="96" t="s">
        <v>192</v>
      </c>
      <c r="N15" s="100" t="s">
        <v>193</v>
      </c>
      <c r="O15" s="99" t="s">
        <v>18</v>
      </c>
      <c r="P15" s="96" t="s">
        <v>194</v>
      </c>
      <c r="Q15" s="96" t="s">
        <v>195</v>
      </c>
      <c r="R15" s="100" t="s">
        <v>196</v>
      </c>
      <c r="S15" s="100" t="s">
        <v>19</v>
      </c>
      <c r="T15" s="101" t="s">
        <v>15</v>
      </c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</row>
    <row r="16" spans="1:62" s="111" customFormat="1" ht="12" customHeight="1">
      <c r="A16" s="470"/>
      <c r="B16" s="471"/>
      <c r="C16" s="74"/>
      <c r="D16" s="104"/>
      <c r="E16" s="105"/>
      <c r="F16" s="106"/>
      <c r="G16" s="107"/>
      <c r="H16" s="108"/>
      <c r="I16" s="104"/>
      <c r="J16" s="104"/>
      <c r="K16" s="109"/>
      <c r="L16" s="104"/>
      <c r="M16" s="104"/>
      <c r="N16" s="104"/>
      <c r="O16" s="108"/>
      <c r="P16" s="104"/>
      <c r="Q16" s="104"/>
      <c r="R16" s="104"/>
      <c r="S16" s="104"/>
      <c r="T16" s="110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</row>
    <row r="17" spans="1:62" s="43" customFormat="1" ht="22.5" customHeight="1">
      <c r="A17" s="536"/>
      <c r="B17" s="536"/>
      <c r="C17" s="112"/>
      <c r="D17" s="113" t="s">
        <v>164</v>
      </c>
      <c r="E17" s="114"/>
      <c r="F17" s="115"/>
      <c r="G17" s="116"/>
      <c r="H17" s="117"/>
      <c r="I17" s="118"/>
      <c r="J17" s="118"/>
      <c r="K17" s="119"/>
      <c r="L17" s="118"/>
      <c r="M17" s="118"/>
      <c r="N17" s="118"/>
      <c r="O17" s="119"/>
      <c r="P17" s="118"/>
      <c r="Q17" s="118"/>
      <c r="R17" s="118"/>
      <c r="S17" s="120"/>
      <c r="T17" s="12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</row>
    <row r="18" spans="1:62" s="43" customFormat="1" ht="15.75" customHeight="1">
      <c r="A18" s="75" t="s">
        <v>0</v>
      </c>
      <c r="B18" s="122" t="s">
        <v>27</v>
      </c>
      <c r="C18" s="123"/>
      <c r="D18" s="124">
        <f>SUM(D19:D26)</f>
        <v>0</v>
      </c>
      <c r="E18" s="125">
        <f>SUM(E19:E26)</f>
        <v>0</v>
      </c>
      <c r="F18" s="126">
        <f>SUM(F19:F26)</f>
        <v>0</v>
      </c>
      <c r="G18" s="127">
        <f>SUM(D18:F18)</f>
        <v>0</v>
      </c>
      <c r="H18" s="128">
        <f>SUM(H19:H26)</f>
        <v>0</v>
      </c>
      <c r="I18" s="129">
        <f>SUM(I19:I26)</f>
        <v>0</v>
      </c>
      <c r="J18" s="129">
        <f>SUM(J19:J26)</f>
        <v>0</v>
      </c>
      <c r="K18" s="128">
        <f>SUM(H18:J18)</f>
        <v>0</v>
      </c>
      <c r="L18" s="129">
        <f>SUM(L19:L26)</f>
        <v>0</v>
      </c>
      <c r="M18" s="129">
        <f>SUM(M19:M26)</f>
        <v>0</v>
      </c>
      <c r="N18" s="129">
        <f>SUM(N19:N26)</f>
        <v>0</v>
      </c>
      <c r="O18" s="128">
        <f>SUM(L18:N18)</f>
        <v>0</v>
      </c>
      <c r="P18" s="129">
        <f>SUM(P19:P26)</f>
        <v>0</v>
      </c>
      <c r="Q18" s="129">
        <f>SUM(Q19:Q26)</f>
        <v>0</v>
      </c>
      <c r="R18" s="129">
        <f>SUM(R19:R26)</f>
        <v>0</v>
      </c>
      <c r="S18" s="130">
        <f>SUM(P18:R18)</f>
        <v>0</v>
      </c>
      <c r="T18" s="131">
        <f>G18+K18+O18+S18</f>
        <v>0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</row>
    <row r="19" spans="1:62" s="43" customFormat="1" ht="12.75" customHeight="1">
      <c r="A19" s="478"/>
      <c r="B19" s="132"/>
      <c r="C19" s="133"/>
      <c r="D19" s="134"/>
      <c r="E19" s="135"/>
      <c r="F19" s="136"/>
      <c r="G19" s="137"/>
      <c r="H19" s="138"/>
      <c r="I19" s="139"/>
      <c r="J19" s="139"/>
      <c r="K19" s="140"/>
      <c r="L19" s="139"/>
      <c r="M19" s="139"/>
      <c r="N19" s="139"/>
      <c r="O19" s="140"/>
      <c r="P19" s="141"/>
      <c r="Q19" s="141"/>
      <c r="R19" s="141"/>
      <c r="S19" s="142"/>
      <c r="T19" s="143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</row>
    <row r="20" spans="1:62" s="43" customFormat="1" ht="12.75" customHeight="1">
      <c r="A20" s="478"/>
      <c r="B20" s="132"/>
      <c r="C20" s="133"/>
      <c r="D20" s="134"/>
      <c r="E20" s="135"/>
      <c r="F20" s="136"/>
      <c r="G20" s="137"/>
      <c r="H20" s="138"/>
      <c r="I20" s="139"/>
      <c r="J20" s="139"/>
      <c r="K20" s="140"/>
      <c r="L20" s="139"/>
      <c r="M20" s="139"/>
      <c r="N20" s="139"/>
      <c r="O20" s="140"/>
      <c r="P20" s="141"/>
      <c r="Q20" s="141"/>
      <c r="R20" s="141"/>
      <c r="S20" s="142"/>
      <c r="T20" s="143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</row>
    <row r="21" spans="1:62" s="43" customFormat="1" ht="12.75" customHeight="1">
      <c r="A21" s="478"/>
      <c r="B21" s="132"/>
      <c r="C21" s="133"/>
      <c r="D21" s="134"/>
      <c r="E21" s="135"/>
      <c r="F21" s="136"/>
      <c r="G21" s="137"/>
      <c r="H21" s="138"/>
      <c r="I21" s="139"/>
      <c r="J21" s="139"/>
      <c r="K21" s="140"/>
      <c r="L21" s="139"/>
      <c r="M21" s="139"/>
      <c r="N21" s="139"/>
      <c r="O21" s="140"/>
      <c r="P21" s="141"/>
      <c r="Q21" s="141"/>
      <c r="R21" s="141"/>
      <c r="S21" s="142"/>
      <c r="T21" s="143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</row>
    <row r="22" spans="1:62" s="43" customFormat="1" ht="12.75" customHeight="1">
      <c r="A22" s="42"/>
      <c r="B22" s="132"/>
      <c r="C22" s="133"/>
      <c r="D22" s="134"/>
      <c r="E22" s="135"/>
      <c r="F22" s="136"/>
      <c r="G22" s="137"/>
      <c r="H22" s="138"/>
      <c r="I22" s="139"/>
      <c r="J22" s="139"/>
      <c r="K22" s="140"/>
      <c r="L22" s="139"/>
      <c r="M22" s="139"/>
      <c r="N22" s="139"/>
      <c r="O22" s="140"/>
      <c r="P22" s="141"/>
      <c r="Q22" s="141"/>
      <c r="R22" s="141"/>
      <c r="S22" s="142"/>
      <c r="T22" s="143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</row>
    <row r="23" spans="1:62" s="43" customFormat="1" ht="12.75" customHeight="1">
      <c r="A23" s="42"/>
      <c r="B23" s="132"/>
      <c r="C23" s="133"/>
      <c r="D23" s="134"/>
      <c r="E23" s="135"/>
      <c r="F23" s="136"/>
      <c r="G23" s="137"/>
      <c r="H23" s="138"/>
      <c r="I23" s="139"/>
      <c r="J23" s="139"/>
      <c r="K23" s="140"/>
      <c r="L23" s="139"/>
      <c r="M23" s="139"/>
      <c r="N23" s="139"/>
      <c r="O23" s="140"/>
      <c r="P23" s="141"/>
      <c r="Q23" s="141"/>
      <c r="R23" s="141"/>
      <c r="S23" s="142"/>
      <c r="T23" s="143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</row>
    <row r="24" spans="1:62" s="43" customFormat="1" ht="12.75" customHeight="1">
      <c r="A24" s="42"/>
      <c r="B24" s="132"/>
      <c r="C24" s="133"/>
      <c r="D24" s="134"/>
      <c r="E24" s="135"/>
      <c r="F24" s="136"/>
      <c r="G24" s="137"/>
      <c r="H24" s="138"/>
      <c r="I24" s="139"/>
      <c r="J24" s="139"/>
      <c r="K24" s="140"/>
      <c r="L24" s="139"/>
      <c r="M24" s="139"/>
      <c r="N24" s="139"/>
      <c r="O24" s="140"/>
      <c r="P24" s="141"/>
      <c r="Q24" s="141"/>
      <c r="R24" s="141"/>
      <c r="S24" s="142"/>
      <c r="T24" s="143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</row>
    <row r="25" spans="1:62" s="43" customFormat="1" ht="12.75" customHeight="1">
      <c r="A25" s="42"/>
      <c r="B25" s="144"/>
      <c r="C25" s="133"/>
      <c r="D25" s="134"/>
      <c r="E25" s="135"/>
      <c r="F25" s="136"/>
      <c r="G25" s="137"/>
      <c r="H25" s="138"/>
      <c r="I25" s="139"/>
      <c r="J25" s="139"/>
      <c r="K25" s="140"/>
      <c r="L25" s="139"/>
      <c r="M25" s="139"/>
      <c r="N25" s="139"/>
      <c r="O25" s="140"/>
      <c r="P25" s="141"/>
      <c r="Q25" s="141"/>
      <c r="R25" s="141"/>
      <c r="S25" s="142"/>
      <c r="T25" s="143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</row>
    <row r="26" spans="1:20" ht="12.75" customHeight="1">
      <c r="A26" s="42"/>
      <c r="B26" s="132"/>
      <c r="C26" s="133"/>
      <c r="D26" s="145"/>
      <c r="E26" s="146"/>
      <c r="F26" s="147"/>
      <c r="G26" s="148"/>
      <c r="H26" s="149"/>
      <c r="I26" s="150"/>
      <c r="J26" s="150"/>
      <c r="K26" s="151"/>
      <c r="L26" s="150"/>
      <c r="M26" s="150"/>
      <c r="N26" s="150"/>
      <c r="O26" s="151"/>
      <c r="P26" s="152"/>
      <c r="Q26" s="152"/>
      <c r="R26" s="152"/>
      <c r="S26" s="153"/>
      <c r="T26" s="154"/>
    </row>
    <row r="27" spans="1:20" ht="12.75" customHeight="1">
      <c r="A27" s="42"/>
      <c r="B27" s="156"/>
      <c r="C27" s="133"/>
      <c r="D27" s="157"/>
      <c r="E27" s="158"/>
      <c r="F27" s="159"/>
      <c r="G27" s="160"/>
      <c r="H27" s="161"/>
      <c r="I27" s="162"/>
      <c r="J27" s="162"/>
      <c r="K27" s="163"/>
      <c r="L27" s="162"/>
      <c r="M27" s="162"/>
      <c r="N27" s="162"/>
      <c r="O27" s="163"/>
      <c r="P27" s="162"/>
      <c r="Q27" s="162"/>
      <c r="R27" s="162"/>
      <c r="S27" s="164"/>
      <c r="T27" s="165"/>
    </row>
    <row r="28" spans="1:62" s="43" customFormat="1" ht="15.75" customHeight="1">
      <c r="A28" s="75" t="s">
        <v>1</v>
      </c>
      <c r="B28" s="166" t="s">
        <v>2</v>
      </c>
      <c r="C28" s="123"/>
      <c r="D28" s="124">
        <f>SUM(D29)</f>
        <v>0</v>
      </c>
      <c r="E28" s="125">
        <f>SUM(E29)</f>
        <v>0</v>
      </c>
      <c r="F28" s="126">
        <f>SUM(F29)</f>
        <v>0</v>
      </c>
      <c r="G28" s="127">
        <f>SUM(D28:F28)</f>
        <v>0</v>
      </c>
      <c r="H28" s="128">
        <f>SUM(H29)</f>
        <v>0</v>
      </c>
      <c r="I28" s="129">
        <f>SUM(I29)</f>
        <v>0</v>
      </c>
      <c r="J28" s="129">
        <f>SUM(J29)</f>
        <v>0</v>
      </c>
      <c r="K28" s="128">
        <f>SUM(H28:J28)</f>
        <v>0</v>
      </c>
      <c r="L28" s="129">
        <f>SUM(L29)</f>
        <v>0</v>
      </c>
      <c r="M28" s="129">
        <f>SUM(M29)</f>
        <v>0</v>
      </c>
      <c r="N28" s="129">
        <f>SUM(N29)</f>
        <v>0</v>
      </c>
      <c r="O28" s="128">
        <f>SUM(L28:N28)</f>
        <v>0</v>
      </c>
      <c r="P28" s="129">
        <f>SUM(P29)</f>
        <v>0</v>
      </c>
      <c r="Q28" s="129">
        <f>SUM(Q29)</f>
        <v>0</v>
      </c>
      <c r="R28" s="129">
        <f>SUM(R29)</f>
        <v>0</v>
      </c>
      <c r="S28" s="130">
        <f>SUM(P28:R28)</f>
        <v>0</v>
      </c>
      <c r="T28" s="131">
        <f>G28+K28+O28+S28</f>
        <v>0</v>
      </c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</row>
    <row r="29" spans="2:20" ht="12.75">
      <c r="B29" s="167"/>
      <c r="D29" s="145"/>
      <c r="E29" s="146"/>
      <c r="F29" s="147"/>
      <c r="G29" s="148"/>
      <c r="H29" s="149"/>
      <c r="I29" s="150"/>
      <c r="J29" s="150"/>
      <c r="K29" s="151"/>
      <c r="L29" s="150"/>
      <c r="M29" s="150"/>
      <c r="N29" s="150"/>
      <c r="O29" s="151"/>
      <c r="P29" s="150"/>
      <c r="Q29" s="150"/>
      <c r="R29" s="150"/>
      <c r="S29" s="153"/>
      <c r="T29" s="154"/>
    </row>
    <row r="30" spans="1:20" ht="12.75" customHeight="1">
      <c r="A30" s="42"/>
      <c r="B30" s="156"/>
      <c r="C30" s="133"/>
      <c r="D30" s="157"/>
      <c r="E30" s="158"/>
      <c r="F30" s="159"/>
      <c r="G30" s="160"/>
      <c r="H30" s="161"/>
      <c r="I30" s="162"/>
      <c r="J30" s="162"/>
      <c r="K30" s="163"/>
      <c r="L30" s="162"/>
      <c r="M30" s="162"/>
      <c r="N30" s="162"/>
      <c r="O30" s="163"/>
      <c r="P30" s="162"/>
      <c r="Q30" s="162"/>
      <c r="R30" s="162"/>
      <c r="S30" s="164"/>
      <c r="T30" s="165"/>
    </row>
    <row r="31" spans="1:62" s="43" customFormat="1" ht="15.75" customHeight="1">
      <c r="A31" s="75" t="s">
        <v>3</v>
      </c>
      <c r="B31" s="166" t="s">
        <v>165</v>
      </c>
      <c r="C31" s="123"/>
      <c r="D31" s="124">
        <f>SUM(D32:D38)</f>
        <v>0</v>
      </c>
      <c r="E31" s="125">
        <f>SUM(E32:E38)</f>
        <v>0</v>
      </c>
      <c r="F31" s="126">
        <f>SUM(F32:F38)</f>
        <v>0</v>
      </c>
      <c r="G31" s="127">
        <f>SUM(D31:F31)</f>
        <v>0</v>
      </c>
      <c r="H31" s="128">
        <f>SUM(H32:H38)</f>
        <v>0</v>
      </c>
      <c r="I31" s="129">
        <f>SUM(I32:I38)</f>
        <v>0</v>
      </c>
      <c r="J31" s="129">
        <f>SUM(J32:J38)</f>
        <v>0</v>
      </c>
      <c r="K31" s="128">
        <f>SUM(H31:J31)</f>
        <v>0</v>
      </c>
      <c r="L31" s="129">
        <f>SUM(L32:L38)</f>
        <v>0</v>
      </c>
      <c r="M31" s="129">
        <f>SUM(M32:M38)</f>
        <v>0</v>
      </c>
      <c r="N31" s="129">
        <f>SUM(N32:N38)</f>
        <v>0</v>
      </c>
      <c r="O31" s="128">
        <f>SUM(L31:N31)</f>
        <v>0</v>
      </c>
      <c r="P31" s="129">
        <f>SUM(P32:P38)</f>
        <v>0</v>
      </c>
      <c r="Q31" s="129">
        <f>SUM(Q32:Q38)</f>
        <v>0</v>
      </c>
      <c r="R31" s="129">
        <f>SUM(R32:R38)</f>
        <v>0</v>
      </c>
      <c r="S31" s="130">
        <f>SUM(P31:R31)</f>
        <v>0</v>
      </c>
      <c r="T31" s="131">
        <f>G31+K31+O31+S31</f>
        <v>0</v>
      </c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</row>
    <row r="32" spans="2:20" ht="12.75" customHeight="1">
      <c r="B32" s="168" t="s">
        <v>162</v>
      </c>
      <c r="D32" s="145"/>
      <c r="E32" s="146"/>
      <c r="F32" s="147"/>
      <c r="G32" s="148"/>
      <c r="H32" s="149"/>
      <c r="I32" s="150"/>
      <c r="J32" s="150"/>
      <c r="K32" s="151"/>
      <c r="L32" s="150"/>
      <c r="M32" s="150"/>
      <c r="N32" s="150"/>
      <c r="O32" s="151"/>
      <c r="P32" s="150"/>
      <c r="Q32" s="150"/>
      <c r="R32" s="150"/>
      <c r="S32" s="153"/>
      <c r="T32" s="154"/>
    </row>
    <row r="33" spans="1:20" ht="12.75" customHeight="1">
      <c r="A33" s="42"/>
      <c r="B33" s="169"/>
      <c r="C33" s="133"/>
      <c r="D33" s="145"/>
      <c r="E33" s="146"/>
      <c r="F33" s="147"/>
      <c r="G33" s="148"/>
      <c r="H33" s="149"/>
      <c r="I33" s="150"/>
      <c r="J33" s="150"/>
      <c r="K33" s="151"/>
      <c r="L33" s="150"/>
      <c r="M33" s="150"/>
      <c r="N33" s="150"/>
      <c r="O33" s="151"/>
      <c r="P33" s="150"/>
      <c r="Q33" s="150"/>
      <c r="R33" s="150"/>
      <c r="S33" s="153"/>
      <c r="T33" s="154"/>
    </row>
    <row r="34" spans="1:20" ht="12.75" customHeight="1">
      <c r="A34" s="537" t="s">
        <v>168</v>
      </c>
      <c r="B34" s="170"/>
      <c r="C34" s="133"/>
      <c r="D34" s="145"/>
      <c r="E34" s="146"/>
      <c r="F34" s="147"/>
      <c r="G34" s="148"/>
      <c r="H34" s="149"/>
      <c r="I34" s="150"/>
      <c r="J34" s="150"/>
      <c r="K34" s="151"/>
      <c r="L34" s="150"/>
      <c r="M34" s="150"/>
      <c r="N34" s="150"/>
      <c r="O34" s="151"/>
      <c r="P34" s="150"/>
      <c r="Q34" s="150"/>
      <c r="R34" s="150"/>
      <c r="S34" s="153"/>
      <c r="T34" s="154"/>
    </row>
    <row r="35" spans="1:20" ht="12.75" customHeight="1">
      <c r="A35" s="537"/>
      <c r="B35" s="170"/>
      <c r="C35" s="133"/>
      <c r="D35" s="145"/>
      <c r="E35" s="146"/>
      <c r="F35" s="147"/>
      <c r="G35" s="148"/>
      <c r="H35" s="149"/>
      <c r="I35" s="150"/>
      <c r="J35" s="150"/>
      <c r="K35" s="151"/>
      <c r="L35" s="150"/>
      <c r="M35" s="150"/>
      <c r="N35" s="150"/>
      <c r="O35" s="151"/>
      <c r="P35" s="150"/>
      <c r="Q35" s="150"/>
      <c r="R35" s="150"/>
      <c r="S35" s="153"/>
      <c r="T35" s="154"/>
    </row>
    <row r="36" spans="1:20" ht="12.75" customHeight="1">
      <c r="A36" s="537"/>
      <c r="B36" s="170"/>
      <c r="C36" s="133"/>
      <c r="D36" s="145"/>
      <c r="E36" s="146"/>
      <c r="F36" s="147"/>
      <c r="G36" s="148"/>
      <c r="H36" s="149"/>
      <c r="I36" s="150"/>
      <c r="J36" s="150"/>
      <c r="K36" s="151"/>
      <c r="L36" s="150"/>
      <c r="M36" s="150"/>
      <c r="N36" s="150"/>
      <c r="O36" s="151"/>
      <c r="P36" s="150"/>
      <c r="Q36" s="150"/>
      <c r="R36" s="150"/>
      <c r="S36" s="153"/>
      <c r="T36" s="154"/>
    </row>
    <row r="37" spans="1:20" ht="12.75" customHeight="1">
      <c r="A37" s="537"/>
      <c r="B37" s="170"/>
      <c r="C37" s="133"/>
      <c r="D37" s="145"/>
      <c r="E37" s="146"/>
      <c r="F37" s="147"/>
      <c r="G37" s="148"/>
      <c r="H37" s="149"/>
      <c r="I37" s="150"/>
      <c r="J37" s="150"/>
      <c r="K37" s="151"/>
      <c r="L37" s="150"/>
      <c r="M37" s="150"/>
      <c r="N37" s="150"/>
      <c r="O37" s="151"/>
      <c r="P37" s="150"/>
      <c r="Q37" s="150"/>
      <c r="R37" s="150"/>
      <c r="S37" s="153"/>
      <c r="T37" s="154"/>
    </row>
    <row r="38" spans="1:20" ht="12.75" customHeight="1">
      <c r="A38" s="42"/>
      <c r="B38" s="170"/>
      <c r="C38" s="133"/>
      <c r="D38" s="145"/>
      <c r="E38" s="146"/>
      <c r="F38" s="147"/>
      <c r="G38" s="148"/>
      <c r="H38" s="149"/>
      <c r="I38" s="150"/>
      <c r="J38" s="150"/>
      <c r="K38" s="151"/>
      <c r="L38" s="150"/>
      <c r="M38" s="150"/>
      <c r="N38" s="150"/>
      <c r="O38" s="151"/>
      <c r="P38" s="150"/>
      <c r="Q38" s="150"/>
      <c r="R38" s="150"/>
      <c r="S38" s="153"/>
      <c r="T38" s="154"/>
    </row>
    <row r="39" spans="1:20" ht="12.75" customHeight="1">
      <c r="A39" s="42"/>
      <c r="C39" s="133"/>
      <c r="D39" s="157"/>
      <c r="E39" s="158"/>
      <c r="F39" s="159"/>
      <c r="G39" s="160"/>
      <c r="H39" s="161"/>
      <c r="I39" s="162"/>
      <c r="J39" s="162"/>
      <c r="K39" s="163"/>
      <c r="L39" s="162"/>
      <c r="M39" s="162"/>
      <c r="N39" s="162"/>
      <c r="O39" s="163"/>
      <c r="P39" s="162"/>
      <c r="Q39" s="162"/>
      <c r="R39" s="162"/>
      <c r="S39" s="164"/>
      <c r="T39" s="165"/>
    </row>
    <row r="40" spans="1:62" s="43" customFormat="1" ht="16.5" customHeight="1">
      <c r="A40" s="75" t="s">
        <v>4</v>
      </c>
      <c r="B40" s="172" t="s">
        <v>158</v>
      </c>
      <c r="C40" s="123"/>
      <c r="D40" s="124">
        <f>SUM(D41:D49)</f>
        <v>0</v>
      </c>
      <c r="E40" s="125">
        <f>SUM(E41:E49)</f>
        <v>0</v>
      </c>
      <c r="F40" s="126">
        <f>SUM(F41:F49)</f>
        <v>0</v>
      </c>
      <c r="G40" s="127">
        <f>SUM(D40:F40)</f>
        <v>0</v>
      </c>
      <c r="H40" s="128">
        <f>SUM(H41:H49)</f>
        <v>0</v>
      </c>
      <c r="I40" s="129">
        <f>SUM(I41:I49)</f>
        <v>0</v>
      </c>
      <c r="J40" s="129">
        <f>SUM(J41:J49)</f>
        <v>0</v>
      </c>
      <c r="K40" s="128">
        <f>SUM(H40:J40)</f>
        <v>0</v>
      </c>
      <c r="L40" s="129">
        <f>SUM(L41:L49)</f>
        <v>0</v>
      </c>
      <c r="M40" s="129">
        <f>SUM(M41:M49)</f>
        <v>0</v>
      </c>
      <c r="N40" s="129">
        <f>SUM(N41:N49)</f>
        <v>0</v>
      </c>
      <c r="O40" s="128">
        <f>SUM(L40:N40)</f>
        <v>0</v>
      </c>
      <c r="P40" s="129">
        <f>SUM(P41:P49)</f>
        <v>0</v>
      </c>
      <c r="Q40" s="129">
        <f>SUM(Q41:Q49)</f>
        <v>0</v>
      </c>
      <c r="R40" s="129">
        <f>SUM(R41:R49)</f>
        <v>0</v>
      </c>
      <c r="S40" s="130">
        <f>SUM(P40:R40)</f>
        <v>0</v>
      </c>
      <c r="T40" s="131">
        <f>G40+K40+O40+S40</f>
        <v>0</v>
      </c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</row>
    <row r="41" spans="1:20" ht="12.75" customHeight="1">
      <c r="A41" s="478"/>
      <c r="B41" s="173"/>
      <c r="C41" s="133"/>
      <c r="D41" s="145"/>
      <c r="E41" s="146"/>
      <c r="F41" s="147"/>
      <c r="G41" s="148"/>
      <c r="H41" s="149"/>
      <c r="I41" s="150"/>
      <c r="J41" s="150"/>
      <c r="K41" s="151"/>
      <c r="L41" s="150"/>
      <c r="M41" s="150"/>
      <c r="N41" s="150"/>
      <c r="O41" s="151"/>
      <c r="P41" s="150"/>
      <c r="Q41" s="150"/>
      <c r="R41" s="150"/>
      <c r="S41" s="153"/>
      <c r="T41" s="174"/>
    </row>
    <row r="42" spans="1:20" ht="12.75" customHeight="1">
      <c r="A42" s="478"/>
      <c r="B42" s="173"/>
      <c r="C42" s="133"/>
      <c r="D42" s="145"/>
      <c r="E42" s="146"/>
      <c r="F42" s="147"/>
      <c r="G42" s="148"/>
      <c r="H42" s="149"/>
      <c r="I42" s="150"/>
      <c r="J42" s="150"/>
      <c r="K42" s="151"/>
      <c r="L42" s="150"/>
      <c r="M42" s="150"/>
      <c r="N42" s="150"/>
      <c r="O42" s="151"/>
      <c r="P42" s="150"/>
      <c r="Q42" s="150"/>
      <c r="R42" s="150"/>
      <c r="S42" s="153"/>
      <c r="T42" s="174"/>
    </row>
    <row r="43" spans="1:20" ht="12.75" customHeight="1">
      <c r="A43" s="478"/>
      <c r="B43" s="173"/>
      <c r="C43" s="133"/>
      <c r="D43" s="145"/>
      <c r="E43" s="146"/>
      <c r="F43" s="147"/>
      <c r="G43" s="148"/>
      <c r="H43" s="149"/>
      <c r="I43" s="150"/>
      <c r="J43" s="150"/>
      <c r="K43" s="151"/>
      <c r="L43" s="150"/>
      <c r="M43" s="150"/>
      <c r="N43" s="150"/>
      <c r="O43" s="151"/>
      <c r="P43" s="150"/>
      <c r="Q43" s="150"/>
      <c r="R43" s="150"/>
      <c r="S43" s="153"/>
      <c r="T43" s="174"/>
    </row>
    <row r="44" spans="1:20" ht="12.75" customHeight="1" hidden="1">
      <c r="A44" s="42"/>
      <c r="B44" s="173"/>
      <c r="C44" s="133"/>
      <c r="D44" s="145"/>
      <c r="E44" s="146"/>
      <c r="F44" s="147"/>
      <c r="G44" s="148"/>
      <c r="H44" s="149"/>
      <c r="I44" s="150"/>
      <c r="J44" s="150"/>
      <c r="K44" s="151"/>
      <c r="L44" s="150"/>
      <c r="M44" s="150"/>
      <c r="N44" s="150"/>
      <c r="O44" s="151"/>
      <c r="P44" s="150"/>
      <c r="Q44" s="150"/>
      <c r="R44" s="150"/>
      <c r="S44" s="153"/>
      <c r="T44" s="174"/>
    </row>
    <row r="45" spans="1:20" ht="12.75" customHeight="1" hidden="1">
      <c r="A45" s="42"/>
      <c r="B45" s="173"/>
      <c r="C45" s="133"/>
      <c r="D45" s="145"/>
      <c r="E45" s="146"/>
      <c r="F45" s="147"/>
      <c r="G45" s="148"/>
      <c r="H45" s="149"/>
      <c r="I45" s="150"/>
      <c r="J45" s="150"/>
      <c r="K45" s="151"/>
      <c r="L45" s="150"/>
      <c r="M45" s="150"/>
      <c r="N45" s="150"/>
      <c r="O45" s="151"/>
      <c r="P45" s="150"/>
      <c r="Q45" s="150"/>
      <c r="R45" s="150"/>
      <c r="S45" s="153"/>
      <c r="T45" s="174"/>
    </row>
    <row r="46" spans="1:20" ht="12.75" customHeight="1" hidden="1">
      <c r="A46" s="42"/>
      <c r="B46" s="173"/>
      <c r="C46" s="133"/>
      <c r="D46" s="145"/>
      <c r="E46" s="146"/>
      <c r="F46" s="147"/>
      <c r="G46" s="148"/>
      <c r="H46" s="149"/>
      <c r="I46" s="150"/>
      <c r="J46" s="150"/>
      <c r="K46" s="151"/>
      <c r="L46" s="150"/>
      <c r="M46" s="150"/>
      <c r="N46" s="150"/>
      <c r="O46" s="151"/>
      <c r="P46" s="150"/>
      <c r="Q46" s="150"/>
      <c r="R46" s="150"/>
      <c r="S46" s="153"/>
      <c r="T46" s="174"/>
    </row>
    <row r="47" spans="1:20" ht="12.75" customHeight="1">
      <c r="A47" s="42"/>
      <c r="B47" s="173"/>
      <c r="C47" s="133"/>
      <c r="D47" s="145"/>
      <c r="E47" s="146"/>
      <c r="F47" s="147"/>
      <c r="G47" s="148"/>
      <c r="H47" s="149"/>
      <c r="I47" s="150"/>
      <c r="J47" s="150"/>
      <c r="K47" s="151"/>
      <c r="L47" s="150"/>
      <c r="M47" s="150"/>
      <c r="N47" s="150"/>
      <c r="O47" s="151"/>
      <c r="P47" s="150"/>
      <c r="Q47" s="150"/>
      <c r="R47" s="150"/>
      <c r="S47" s="153"/>
      <c r="T47" s="174"/>
    </row>
    <row r="48" spans="1:20" ht="12.75" customHeight="1">
      <c r="A48" s="42"/>
      <c r="B48" s="173"/>
      <c r="C48" s="133"/>
      <c r="D48" s="145"/>
      <c r="E48" s="146"/>
      <c r="F48" s="147"/>
      <c r="G48" s="148"/>
      <c r="H48" s="149"/>
      <c r="I48" s="150"/>
      <c r="J48" s="150"/>
      <c r="K48" s="151"/>
      <c r="L48" s="150"/>
      <c r="M48" s="150"/>
      <c r="N48" s="150"/>
      <c r="O48" s="151"/>
      <c r="P48" s="150"/>
      <c r="Q48" s="150"/>
      <c r="R48" s="150"/>
      <c r="S48" s="153"/>
      <c r="T48" s="174"/>
    </row>
    <row r="49" spans="1:20" ht="12.75" customHeight="1">
      <c r="A49" s="42"/>
      <c r="B49" s="173"/>
      <c r="C49" s="133"/>
      <c r="D49" s="145"/>
      <c r="E49" s="146"/>
      <c r="F49" s="147"/>
      <c r="G49" s="148"/>
      <c r="H49" s="149"/>
      <c r="I49" s="150"/>
      <c r="J49" s="150"/>
      <c r="K49" s="151"/>
      <c r="L49" s="150"/>
      <c r="M49" s="150"/>
      <c r="N49" s="150"/>
      <c r="O49" s="151"/>
      <c r="P49" s="150"/>
      <c r="Q49" s="150"/>
      <c r="R49" s="150"/>
      <c r="S49" s="153"/>
      <c r="T49" s="174"/>
    </row>
    <row r="50" spans="1:20" ht="12.75" customHeight="1">
      <c r="A50" s="42"/>
      <c r="C50" s="133"/>
      <c r="D50" s="157"/>
      <c r="E50" s="158"/>
      <c r="F50" s="159"/>
      <c r="G50" s="160"/>
      <c r="H50" s="161"/>
      <c r="I50" s="162"/>
      <c r="J50" s="162"/>
      <c r="K50" s="163"/>
      <c r="L50" s="162"/>
      <c r="M50" s="162"/>
      <c r="N50" s="162"/>
      <c r="O50" s="163"/>
      <c r="P50" s="162"/>
      <c r="Q50" s="162"/>
      <c r="R50" s="162"/>
      <c r="S50" s="164"/>
      <c r="T50" s="165"/>
    </row>
    <row r="51" spans="1:62" s="43" customFormat="1" ht="18" customHeight="1">
      <c r="A51" s="75" t="s">
        <v>5</v>
      </c>
      <c r="B51" s="175" t="s">
        <v>158</v>
      </c>
      <c r="C51" s="123"/>
      <c r="D51" s="124">
        <f>SUM(D52:D61)</f>
        <v>0</v>
      </c>
      <c r="E51" s="125">
        <f>SUM(E52:E61)</f>
        <v>0</v>
      </c>
      <c r="F51" s="126">
        <f>SUM(F52:F61)</f>
        <v>0</v>
      </c>
      <c r="G51" s="127">
        <f>SUM(D51:F51)</f>
        <v>0</v>
      </c>
      <c r="H51" s="128">
        <f>SUM(H52:H61)</f>
        <v>0</v>
      </c>
      <c r="I51" s="129">
        <f>SUM(I52:I61)</f>
        <v>0</v>
      </c>
      <c r="J51" s="129">
        <f>SUM(J52:J61)</f>
        <v>0</v>
      </c>
      <c r="K51" s="128">
        <f>SUM(H51:J51)</f>
        <v>0</v>
      </c>
      <c r="L51" s="129">
        <f>SUM(L52:L61)</f>
        <v>0</v>
      </c>
      <c r="M51" s="129">
        <f>SUM(M52:M61)</f>
        <v>0</v>
      </c>
      <c r="N51" s="129">
        <f>SUM(N52:N61)</f>
        <v>0</v>
      </c>
      <c r="O51" s="128">
        <f>SUM(L51:N51)</f>
        <v>0</v>
      </c>
      <c r="P51" s="129">
        <f>SUM(P52:P61)</f>
        <v>0</v>
      </c>
      <c r="Q51" s="129">
        <f>SUM(Q52:Q61)</f>
        <v>0</v>
      </c>
      <c r="R51" s="129">
        <f>SUM(R52:R61)</f>
        <v>0</v>
      </c>
      <c r="S51" s="130">
        <f>SUM(P51:R51)</f>
        <v>0</v>
      </c>
      <c r="T51" s="131">
        <f>G51+K51+O51+S51</f>
        <v>0</v>
      </c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</row>
    <row r="52" spans="1:20" ht="12.75" customHeight="1">
      <c r="A52" s="478"/>
      <c r="B52" s="132"/>
      <c r="C52" s="133"/>
      <c r="D52" s="145"/>
      <c r="E52" s="146"/>
      <c r="F52" s="147"/>
      <c r="G52" s="148"/>
      <c r="H52" s="149"/>
      <c r="I52" s="150"/>
      <c r="J52" s="150"/>
      <c r="K52" s="151"/>
      <c r="L52" s="150"/>
      <c r="M52" s="150"/>
      <c r="N52" s="150"/>
      <c r="O52" s="151"/>
      <c r="P52" s="150"/>
      <c r="Q52" s="150"/>
      <c r="R52" s="150"/>
      <c r="S52" s="153"/>
      <c r="T52" s="174"/>
    </row>
    <row r="53" spans="1:20" ht="12.75" customHeight="1" hidden="1">
      <c r="A53" s="478"/>
      <c r="B53" s="132"/>
      <c r="C53" s="133"/>
      <c r="D53" s="145"/>
      <c r="E53" s="146"/>
      <c r="F53" s="147"/>
      <c r="G53" s="148"/>
      <c r="H53" s="149"/>
      <c r="I53" s="150"/>
      <c r="J53" s="150"/>
      <c r="K53" s="151"/>
      <c r="L53" s="150"/>
      <c r="M53" s="150"/>
      <c r="N53" s="150"/>
      <c r="O53" s="151"/>
      <c r="P53" s="150"/>
      <c r="Q53" s="150"/>
      <c r="R53" s="150"/>
      <c r="S53" s="153"/>
      <c r="T53" s="174"/>
    </row>
    <row r="54" spans="1:20" ht="12.75" customHeight="1" hidden="1">
      <c r="A54" s="478"/>
      <c r="B54" s="132"/>
      <c r="C54" s="133"/>
      <c r="D54" s="145"/>
      <c r="E54" s="146"/>
      <c r="F54" s="147"/>
      <c r="G54" s="148"/>
      <c r="H54" s="149"/>
      <c r="I54" s="150"/>
      <c r="J54" s="150"/>
      <c r="K54" s="151"/>
      <c r="L54" s="150"/>
      <c r="M54" s="150"/>
      <c r="N54" s="150"/>
      <c r="O54" s="151"/>
      <c r="P54" s="150"/>
      <c r="Q54" s="150"/>
      <c r="R54" s="150"/>
      <c r="S54" s="153"/>
      <c r="T54" s="174"/>
    </row>
    <row r="55" spans="1:20" ht="12.75" customHeight="1" hidden="1">
      <c r="A55" s="42"/>
      <c r="B55" s="132"/>
      <c r="C55" s="133"/>
      <c r="D55" s="145"/>
      <c r="E55" s="146"/>
      <c r="F55" s="147"/>
      <c r="G55" s="148"/>
      <c r="H55" s="149"/>
      <c r="I55" s="150"/>
      <c r="J55" s="150"/>
      <c r="K55" s="151"/>
      <c r="L55" s="150"/>
      <c r="M55" s="150"/>
      <c r="N55" s="150"/>
      <c r="O55" s="151"/>
      <c r="P55" s="150"/>
      <c r="Q55" s="150"/>
      <c r="R55" s="150"/>
      <c r="S55" s="153"/>
      <c r="T55" s="174"/>
    </row>
    <row r="56" spans="1:20" ht="12.75" customHeight="1">
      <c r="A56" s="42"/>
      <c r="B56" s="132"/>
      <c r="C56" s="133"/>
      <c r="D56" s="145"/>
      <c r="E56" s="146"/>
      <c r="F56" s="147"/>
      <c r="G56" s="148"/>
      <c r="H56" s="149"/>
      <c r="I56" s="150"/>
      <c r="J56" s="150"/>
      <c r="K56" s="151"/>
      <c r="L56" s="150"/>
      <c r="M56" s="150"/>
      <c r="N56" s="150"/>
      <c r="O56" s="151"/>
      <c r="P56" s="150"/>
      <c r="Q56" s="150"/>
      <c r="R56" s="150"/>
      <c r="S56" s="153"/>
      <c r="T56" s="174"/>
    </row>
    <row r="57" spans="1:20" ht="12.75" customHeight="1">
      <c r="A57" s="42"/>
      <c r="B57" s="132"/>
      <c r="C57" s="133"/>
      <c r="D57" s="145"/>
      <c r="E57" s="146"/>
      <c r="F57" s="147"/>
      <c r="G57" s="148"/>
      <c r="H57" s="149"/>
      <c r="I57" s="150"/>
      <c r="J57" s="150"/>
      <c r="K57" s="151"/>
      <c r="L57" s="150"/>
      <c r="M57" s="150"/>
      <c r="N57" s="150"/>
      <c r="O57" s="151"/>
      <c r="P57" s="150"/>
      <c r="Q57" s="150"/>
      <c r="R57" s="150"/>
      <c r="S57" s="153"/>
      <c r="T57" s="174"/>
    </row>
    <row r="58" spans="1:20" ht="12.75" customHeight="1">
      <c r="A58" s="42"/>
      <c r="B58" s="132"/>
      <c r="C58" s="133"/>
      <c r="D58" s="145"/>
      <c r="E58" s="146"/>
      <c r="F58" s="147"/>
      <c r="G58" s="148"/>
      <c r="H58" s="149"/>
      <c r="I58" s="150"/>
      <c r="J58" s="150"/>
      <c r="K58" s="151"/>
      <c r="L58" s="150"/>
      <c r="M58" s="150"/>
      <c r="N58" s="150"/>
      <c r="O58" s="151"/>
      <c r="P58" s="150"/>
      <c r="Q58" s="150"/>
      <c r="R58" s="150"/>
      <c r="S58" s="153"/>
      <c r="T58" s="174"/>
    </row>
    <row r="59" spans="1:20" ht="12.75" customHeight="1">
      <c r="A59" s="42"/>
      <c r="B59" s="132"/>
      <c r="C59" s="133"/>
      <c r="D59" s="145"/>
      <c r="E59" s="146"/>
      <c r="F59" s="147"/>
      <c r="G59" s="148"/>
      <c r="H59" s="149"/>
      <c r="I59" s="150"/>
      <c r="J59" s="150"/>
      <c r="K59" s="151"/>
      <c r="L59" s="150"/>
      <c r="M59" s="150"/>
      <c r="N59" s="150"/>
      <c r="O59" s="151"/>
      <c r="P59" s="150"/>
      <c r="Q59" s="150"/>
      <c r="R59" s="150"/>
      <c r="S59" s="153"/>
      <c r="T59" s="174"/>
    </row>
    <row r="60" spans="1:20" ht="12.75" customHeight="1">
      <c r="A60" s="42"/>
      <c r="B60" s="132"/>
      <c r="C60" s="133"/>
      <c r="D60" s="145"/>
      <c r="E60" s="146"/>
      <c r="F60" s="147"/>
      <c r="G60" s="148"/>
      <c r="H60" s="149"/>
      <c r="I60" s="150"/>
      <c r="J60" s="150"/>
      <c r="K60" s="151"/>
      <c r="L60" s="150"/>
      <c r="M60" s="150"/>
      <c r="N60" s="150"/>
      <c r="O60" s="151"/>
      <c r="P60" s="150"/>
      <c r="Q60" s="150"/>
      <c r="R60" s="150"/>
      <c r="S60" s="153"/>
      <c r="T60" s="174"/>
    </row>
    <row r="61" spans="1:20" ht="1.5" customHeight="1">
      <c r="A61" s="42"/>
      <c r="B61" s="176"/>
      <c r="C61" s="133"/>
      <c r="D61" s="145"/>
      <c r="E61" s="146"/>
      <c r="F61" s="147"/>
      <c r="G61" s="177"/>
      <c r="H61" s="149"/>
      <c r="I61" s="150"/>
      <c r="J61" s="150"/>
      <c r="K61" s="178"/>
      <c r="L61" s="150"/>
      <c r="M61" s="150"/>
      <c r="N61" s="150"/>
      <c r="O61" s="178"/>
      <c r="P61" s="150"/>
      <c r="Q61" s="150"/>
      <c r="R61" s="150"/>
      <c r="S61" s="153"/>
      <c r="T61" s="174"/>
    </row>
    <row r="62" spans="1:20" ht="12.75" customHeight="1">
      <c r="A62" s="42"/>
      <c r="C62" s="133"/>
      <c r="D62" s="157"/>
      <c r="E62" s="158"/>
      <c r="F62" s="159"/>
      <c r="G62" s="160"/>
      <c r="H62" s="161"/>
      <c r="I62" s="162"/>
      <c r="J62" s="162"/>
      <c r="K62" s="163"/>
      <c r="L62" s="162"/>
      <c r="M62" s="162"/>
      <c r="N62" s="162"/>
      <c r="O62" s="163"/>
      <c r="P62" s="162"/>
      <c r="Q62" s="162"/>
      <c r="R62" s="162"/>
      <c r="S62" s="164"/>
      <c r="T62" s="165"/>
    </row>
    <row r="63" spans="1:62" s="43" customFormat="1" ht="16.5" customHeight="1">
      <c r="A63" s="75" t="s">
        <v>6</v>
      </c>
      <c r="B63" s="179" t="s">
        <v>158</v>
      </c>
      <c r="C63" s="123"/>
      <c r="D63" s="124">
        <f>SUM(D64:D74)</f>
        <v>0</v>
      </c>
      <c r="E63" s="125">
        <f>SUM(E64:E74)</f>
        <v>0</v>
      </c>
      <c r="F63" s="126">
        <f>SUM(F64:F74)</f>
        <v>0</v>
      </c>
      <c r="G63" s="127">
        <f>SUM(D63:F63)</f>
        <v>0</v>
      </c>
      <c r="H63" s="128">
        <f>SUM(H64:H74)</f>
        <v>0</v>
      </c>
      <c r="I63" s="129">
        <f>SUM(I64:I74)</f>
        <v>0</v>
      </c>
      <c r="J63" s="129">
        <f>SUM(J64:J74)</f>
        <v>0</v>
      </c>
      <c r="K63" s="128">
        <f>SUM(H63:J63)</f>
        <v>0</v>
      </c>
      <c r="L63" s="129">
        <f>SUM(L64:L74)</f>
        <v>0</v>
      </c>
      <c r="M63" s="129">
        <f>SUM(M64:M74)</f>
        <v>0</v>
      </c>
      <c r="N63" s="129">
        <f>SUM(N64:N74)</f>
        <v>0</v>
      </c>
      <c r="O63" s="128">
        <f>SUM(L63:N63)</f>
        <v>0</v>
      </c>
      <c r="P63" s="129">
        <f>SUM(P64:P74)</f>
        <v>0</v>
      </c>
      <c r="Q63" s="129">
        <f>SUM(Q64:Q74)</f>
        <v>0</v>
      </c>
      <c r="R63" s="129">
        <f>SUM(R64:R74)</f>
        <v>0</v>
      </c>
      <c r="S63" s="130">
        <f>SUM(P63:R63)</f>
        <v>0</v>
      </c>
      <c r="T63" s="131">
        <f>G63+K63+O63+S63</f>
        <v>0</v>
      </c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</row>
    <row r="64" spans="1:20" ht="12.75" customHeight="1">
      <c r="A64" s="478"/>
      <c r="B64" s="132"/>
      <c r="C64" s="133"/>
      <c r="D64" s="145"/>
      <c r="E64" s="146"/>
      <c r="F64" s="147"/>
      <c r="G64" s="148"/>
      <c r="H64" s="149"/>
      <c r="I64" s="150"/>
      <c r="J64" s="150"/>
      <c r="K64" s="151"/>
      <c r="L64" s="150"/>
      <c r="M64" s="150"/>
      <c r="N64" s="150"/>
      <c r="O64" s="151"/>
      <c r="P64" s="150"/>
      <c r="Q64" s="150"/>
      <c r="R64" s="150"/>
      <c r="S64" s="153"/>
      <c r="T64" s="174"/>
    </row>
    <row r="65" spans="1:20" ht="12.75" customHeight="1" hidden="1">
      <c r="A65" s="478"/>
      <c r="B65" s="132"/>
      <c r="C65" s="133"/>
      <c r="D65" s="145"/>
      <c r="E65" s="146"/>
      <c r="F65" s="147"/>
      <c r="G65" s="148"/>
      <c r="H65" s="149"/>
      <c r="I65" s="150"/>
      <c r="J65" s="150"/>
      <c r="K65" s="151"/>
      <c r="L65" s="150"/>
      <c r="M65" s="150"/>
      <c r="N65" s="150"/>
      <c r="O65" s="151"/>
      <c r="P65" s="150"/>
      <c r="Q65" s="150"/>
      <c r="R65" s="150"/>
      <c r="S65" s="153"/>
      <c r="T65" s="174"/>
    </row>
    <row r="66" spans="1:20" ht="12.75" customHeight="1" hidden="1">
      <c r="A66" s="478"/>
      <c r="B66" s="132"/>
      <c r="C66" s="133"/>
      <c r="D66" s="145"/>
      <c r="E66" s="146"/>
      <c r="F66" s="147"/>
      <c r="G66" s="148"/>
      <c r="H66" s="149"/>
      <c r="I66" s="150"/>
      <c r="J66" s="150"/>
      <c r="K66" s="151"/>
      <c r="L66" s="150"/>
      <c r="M66" s="150"/>
      <c r="N66" s="150"/>
      <c r="O66" s="151"/>
      <c r="P66" s="150"/>
      <c r="Q66" s="150"/>
      <c r="R66" s="150"/>
      <c r="S66" s="153"/>
      <c r="T66" s="174"/>
    </row>
    <row r="67" spans="1:20" ht="12.75" customHeight="1" hidden="1">
      <c r="A67" s="478"/>
      <c r="B67" s="132"/>
      <c r="C67" s="133"/>
      <c r="D67" s="145"/>
      <c r="E67" s="146"/>
      <c r="F67" s="147"/>
      <c r="G67" s="148"/>
      <c r="H67" s="149"/>
      <c r="I67" s="150"/>
      <c r="J67" s="150"/>
      <c r="K67" s="151"/>
      <c r="L67" s="150"/>
      <c r="M67" s="150"/>
      <c r="N67" s="150"/>
      <c r="O67" s="151"/>
      <c r="P67" s="150"/>
      <c r="Q67" s="150"/>
      <c r="R67" s="150"/>
      <c r="S67" s="153"/>
      <c r="T67" s="174"/>
    </row>
    <row r="68" spans="1:20" ht="12.75" customHeight="1">
      <c r="A68" s="53"/>
      <c r="B68" s="132"/>
      <c r="C68" s="133"/>
      <c r="D68" s="145"/>
      <c r="E68" s="146"/>
      <c r="F68" s="147"/>
      <c r="G68" s="177"/>
      <c r="H68" s="149"/>
      <c r="I68" s="150"/>
      <c r="J68" s="150"/>
      <c r="K68" s="178"/>
      <c r="L68" s="150"/>
      <c r="M68" s="150"/>
      <c r="N68" s="150"/>
      <c r="O68" s="178"/>
      <c r="P68" s="150"/>
      <c r="Q68" s="150"/>
      <c r="R68" s="150"/>
      <c r="S68" s="153"/>
      <c r="T68" s="174"/>
    </row>
    <row r="69" spans="1:20" ht="12.75" customHeight="1">
      <c r="A69" s="42"/>
      <c r="B69" s="132"/>
      <c r="C69" s="133"/>
      <c r="D69" s="145"/>
      <c r="E69" s="146"/>
      <c r="F69" s="147"/>
      <c r="G69" s="177"/>
      <c r="H69" s="149"/>
      <c r="I69" s="150"/>
      <c r="J69" s="150"/>
      <c r="K69" s="178"/>
      <c r="L69" s="150"/>
      <c r="M69" s="150"/>
      <c r="N69" s="150"/>
      <c r="O69" s="178"/>
      <c r="P69" s="150"/>
      <c r="Q69" s="150"/>
      <c r="R69" s="150"/>
      <c r="S69" s="153"/>
      <c r="T69" s="174"/>
    </row>
    <row r="70" spans="1:20" ht="12.75" customHeight="1">
      <c r="A70" s="42"/>
      <c r="B70" s="132"/>
      <c r="C70" s="133"/>
      <c r="D70" s="145"/>
      <c r="E70" s="146"/>
      <c r="F70" s="147"/>
      <c r="G70" s="177"/>
      <c r="H70" s="149"/>
      <c r="I70" s="150"/>
      <c r="J70" s="150"/>
      <c r="K70" s="178"/>
      <c r="L70" s="150"/>
      <c r="M70" s="150"/>
      <c r="N70" s="150"/>
      <c r="O70" s="178"/>
      <c r="P70" s="150"/>
      <c r="Q70" s="150"/>
      <c r="R70" s="150"/>
      <c r="S70" s="153"/>
      <c r="T70" s="174"/>
    </row>
    <row r="71" spans="1:20" ht="12.75" customHeight="1">
      <c r="A71" s="42"/>
      <c r="B71" s="132"/>
      <c r="C71" s="133"/>
      <c r="D71" s="145"/>
      <c r="E71" s="146"/>
      <c r="F71" s="147"/>
      <c r="G71" s="177"/>
      <c r="H71" s="149"/>
      <c r="I71" s="150"/>
      <c r="J71" s="150"/>
      <c r="K71" s="178"/>
      <c r="L71" s="150"/>
      <c r="M71" s="150"/>
      <c r="N71" s="150"/>
      <c r="O71" s="178"/>
      <c r="P71" s="150"/>
      <c r="Q71" s="150"/>
      <c r="R71" s="150"/>
      <c r="S71" s="153"/>
      <c r="T71" s="174"/>
    </row>
    <row r="72" spans="1:20" ht="12.75" customHeight="1">
      <c r="A72" s="42"/>
      <c r="B72" s="132"/>
      <c r="C72" s="133"/>
      <c r="D72" s="145"/>
      <c r="E72" s="146"/>
      <c r="F72" s="147"/>
      <c r="G72" s="177"/>
      <c r="H72" s="149"/>
      <c r="I72" s="150"/>
      <c r="J72" s="150"/>
      <c r="K72" s="178"/>
      <c r="L72" s="150"/>
      <c r="M72" s="150"/>
      <c r="N72" s="150"/>
      <c r="O72" s="178"/>
      <c r="P72" s="150"/>
      <c r="Q72" s="150"/>
      <c r="R72" s="150"/>
      <c r="S72" s="153"/>
      <c r="T72" s="174"/>
    </row>
    <row r="73" spans="1:20" ht="12.75" customHeight="1">
      <c r="A73" s="42"/>
      <c r="B73" s="132"/>
      <c r="C73" s="133"/>
      <c r="D73" s="145"/>
      <c r="E73" s="146"/>
      <c r="F73" s="147"/>
      <c r="G73" s="177"/>
      <c r="H73" s="149"/>
      <c r="I73" s="150"/>
      <c r="J73" s="150"/>
      <c r="K73" s="178"/>
      <c r="L73" s="150"/>
      <c r="M73" s="150"/>
      <c r="N73" s="150"/>
      <c r="O73" s="178"/>
      <c r="P73" s="150"/>
      <c r="Q73" s="150"/>
      <c r="R73" s="150"/>
      <c r="S73" s="153"/>
      <c r="T73" s="174"/>
    </row>
    <row r="74" spans="1:20" ht="12.75" customHeight="1">
      <c r="A74" s="42"/>
      <c r="B74" s="132"/>
      <c r="C74" s="133"/>
      <c r="D74" s="145"/>
      <c r="E74" s="146"/>
      <c r="F74" s="147"/>
      <c r="G74" s="177"/>
      <c r="H74" s="149"/>
      <c r="I74" s="150"/>
      <c r="J74" s="150"/>
      <c r="K74" s="178"/>
      <c r="L74" s="150"/>
      <c r="M74" s="150"/>
      <c r="N74" s="150"/>
      <c r="O74" s="178"/>
      <c r="P74" s="150"/>
      <c r="Q74" s="150"/>
      <c r="R74" s="150"/>
      <c r="S74" s="153"/>
      <c r="T74" s="174"/>
    </row>
    <row r="75" spans="1:20" ht="12.75" customHeight="1">
      <c r="A75" s="42"/>
      <c r="B75" s="180"/>
      <c r="C75" s="133"/>
      <c r="D75" s="157"/>
      <c r="E75" s="158"/>
      <c r="F75" s="159"/>
      <c r="G75" s="160"/>
      <c r="H75" s="161"/>
      <c r="I75" s="162"/>
      <c r="J75" s="162"/>
      <c r="K75" s="163"/>
      <c r="L75" s="162"/>
      <c r="M75" s="162"/>
      <c r="N75" s="162"/>
      <c r="O75" s="163"/>
      <c r="P75" s="162"/>
      <c r="Q75" s="162"/>
      <c r="R75" s="162"/>
      <c r="S75" s="164"/>
      <c r="T75" s="165"/>
    </row>
    <row r="76" spans="1:62" s="43" customFormat="1" ht="15" customHeight="1">
      <c r="A76" s="75" t="s">
        <v>7</v>
      </c>
      <c r="B76" s="179" t="s">
        <v>158</v>
      </c>
      <c r="C76" s="123"/>
      <c r="D76" s="124">
        <f>SUM(D77:D114)</f>
        <v>0</v>
      </c>
      <c r="E76" s="125">
        <f>SUM(E77:E114)</f>
        <v>0</v>
      </c>
      <c r="F76" s="126">
        <f>SUM(F77:F114)</f>
        <v>0</v>
      </c>
      <c r="G76" s="127">
        <f>SUM(D76:F76)</f>
        <v>0</v>
      </c>
      <c r="H76" s="128">
        <f>SUM(H77:H114)</f>
        <v>0</v>
      </c>
      <c r="I76" s="128">
        <f>SUM(I77:I114)</f>
        <v>0</v>
      </c>
      <c r="J76" s="128">
        <f>SUM(J77:J114)</f>
        <v>0</v>
      </c>
      <c r="K76" s="128">
        <f>SUM(H76:J76)</f>
        <v>0</v>
      </c>
      <c r="L76" s="128">
        <f>SUM(L77:L114)</f>
        <v>0</v>
      </c>
      <c r="M76" s="128">
        <f>SUM(M77:M114)</f>
        <v>0</v>
      </c>
      <c r="N76" s="128">
        <f>SUM(N77:N114)</f>
        <v>0</v>
      </c>
      <c r="O76" s="128">
        <f>SUM(L76:N76)</f>
        <v>0</v>
      </c>
      <c r="P76" s="128">
        <f>SUM(P77:P114)</f>
        <v>0</v>
      </c>
      <c r="Q76" s="128">
        <f>SUM(Q77:Q114)</f>
        <v>0</v>
      </c>
      <c r="R76" s="128">
        <f>SUM(R77:R114)</f>
        <v>0</v>
      </c>
      <c r="S76" s="128">
        <f>SUM(P76:R76)</f>
        <v>0</v>
      </c>
      <c r="T76" s="131">
        <f>G76+K76+O76+S76</f>
        <v>0</v>
      </c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</row>
    <row r="77" spans="1:20" ht="12.75" customHeight="1" hidden="1">
      <c r="A77" s="478"/>
      <c r="B77" s="181"/>
      <c r="C77" s="133"/>
      <c r="D77" s="182"/>
      <c r="E77" s="183"/>
      <c r="F77" s="184"/>
      <c r="G77" s="148"/>
      <c r="H77" s="185"/>
      <c r="I77" s="186"/>
      <c r="J77" s="186"/>
      <c r="K77" s="151"/>
      <c r="L77" s="186"/>
      <c r="M77" s="186"/>
      <c r="N77" s="186"/>
      <c r="O77" s="151"/>
      <c r="P77" s="186"/>
      <c r="Q77" s="186"/>
      <c r="R77" s="186"/>
      <c r="S77" s="153"/>
      <c r="T77" s="174"/>
    </row>
    <row r="78" spans="1:20" ht="12.75" customHeight="1" hidden="1">
      <c r="A78" s="478"/>
      <c r="B78" s="181"/>
      <c r="C78" s="133"/>
      <c r="D78" s="182"/>
      <c r="E78" s="183"/>
      <c r="F78" s="184"/>
      <c r="G78" s="148"/>
      <c r="H78" s="185"/>
      <c r="I78" s="186"/>
      <c r="J78" s="186"/>
      <c r="K78" s="151"/>
      <c r="L78" s="186"/>
      <c r="M78" s="186"/>
      <c r="N78" s="186"/>
      <c r="O78" s="151"/>
      <c r="P78" s="186"/>
      <c r="Q78" s="186"/>
      <c r="R78" s="186"/>
      <c r="S78" s="153"/>
      <c r="T78" s="174"/>
    </row>
    <row r="79" spans="1:20" ht="12.75" customHeight="1" hidden="1">
      <c r="A79" s="478"/>
      <c r="B79" s="181"/>
      <c r="C79" s="133"/>
      <c r="D79" s="182"/>
      <c r="E79" s="183"/>
      <c r="F79" s="184"/>
      <c r="G79" s="148"/>
      <c r="H79" s="185"/>
      <c r="I79" s="186"/>
      <c r="J79" s="186"/>
      <c r="K79" s="151"/>
      <c r="L79" s="186"/>
      <c r="M79" s="186"/>
      <c r="N79" s="186"/>
      <c r="O79" s="151"/>
      <c r="P79" s="186"/>
      <c r="Q79" s="186"/>
      <c r="R79" s="186"/>
      <c r="S79" s="153"/>
      <c r="T79" s="174"/>
    </row>
    <row r="80" spans="1:20" ht="12.75" customHeight="1" hidden="1">
      <c r="A80" s="53"/>
      <c r="B80" s="181"/>
      <c r="C80" s="133"/>
      <c r="D80" s="182"/>
      <c r="E80" s="183"/>
      <c r="F80" s="184"/>
      <c r="G80" s="148"/>
      <c r="H80" s="185"/>
      <c r="I80" s="186"/>
      <c r="J80" s="186"/>
      <c r="K80" s="151"/>
      <c r="L80" s="186"/>
      <c r="M80" s="186"/>
      <c r="N80" s="186"/>
      <c r="O80" s="151"/>
      <c r="P80" s="186"/>
      <c r="Q80" s="186"/>
      <c r="R80" s="186"/>
      <c r="S80" s="153"/>
      <c r="T80" s="174"/>
    </row>
    <row r="81" spans="1:20" ht="12.75" customHeight="1" hidden="1">
      <c r="A81" s="53"/>
      <c r="B81" s="181"/>
      <c r="C81" s="133"/>
      <c r="D81" s="182"/>
      <c r="E81" s="183"/>
      <c r="F81" s="184"/>
      <c r="G81" s="148"/>
      <c r="H81" s="185"/>
      <c r="I81" s="186"/>
      <c r="J81" s="186"/>
      <c r="K81" s="151"/>
      <c r="L81" s="186"/>
      <c r="M81" s="186"/>
      <c r="N81" s="186"/>
      <c r="O81" s="151"/>
      <c r="P81" s="186"/>
      <c r="Q81" s="186"/>
      <c r="R81" s="186"/>
      <c r="S81" s="153"/>
      <c r="T81" s="174"/>
    </row>
    <row r="82" spans="1:20" ht="12.75" customHeight="1">
      <c r="A82" s="42"/>
      <c r="B82" s="132"/>
      <c r="C82" s="133"/>
      <c r="D82" s="145"/>
      <c r="E82" s="146"/>
      <c r="F82" s="147"/>
      <c r="G82" s="148"/>
      <c r="H82" s="149"/>
      <c r="I82" s="150"/>
      <c r="J82" s="150"/>
      <c r="K82" s="151"/>
      <c r="L82" s="150"/>
      <c r="M82" s="150"/>
      <c r="N82" s="150"/>
      <c r="O82" s="151"/>
      <c r="P82" s="150"/>
      <c r="Q82" s="150"/>
      <c r="R82" s="150"/>
      <c r="S82" s="153"/>
      <c r="T82" s="174"/>
    </row>
    <row r="83" spans="1:20" ht="12.75" customHeight="1">
      <c r="A83" s="42"/>
      <c r="B83" s="132"/>
      <c r="C83" s="133"/>
      <c r="D83" s="145"/>
      <c r="E83" s="146"/>
      <c r="F83" s="147"/>
      <c r="G83" s="148"/>
      <c r="H83" s="149"/>
      <c r="I83" s="150"/>
      <c r="J83" s="150"/>
      <c r="K83" s="151"/>
      <c r="L83" s="150"/>
      <c r="M83" s="150"/>
      <c r="N83" s="150"/>
      <c r="O83" s="151"/>
      <c r="P83" s="150"/>
      <c r="Q83" s="150"/>
      <c r="R83" s="150"/>
      <c r="S83" s="153"/>
      <c r="T83" s="174"/>
    </row>
    <row r="84" spans="1:20" ht="12.75" customHeight="1">
      <c r="A84" s="42"/>
      <c r="B84" s="132"/>
      <c r="C84" s="133"/>
      <c r="D84" s="145"/>
      <c r="E84" s="146"/>
      <c r="F84" s="147"/>
      <c r="G84" s="148"/>
      <c r="H84" s="149"/>
      <c r="I84" s="150"/>
      <c r="J84" s="150"/>
      <c r="K84" s="151"/>
      <c r="L84" s="150"/>
      <c r="M84" s="150"/>
      <c r="N84" s="150"/>
      <c r="O84" s="151"/>
      <c r="P84" s="150"/>
      <c r="Q84" s="150"/>
      <c r="R84" s="150"/>
      <c r="S84" s="153"/>
      <c r="T84" s="174"/>
    </row>
    <row r="85" spans="1:20" ht="12.75" customHeight="1">
      <c r="A85" s="42"/>
      <c r="B85" s="132"/>
      <c r="C85" s="133"/>
      <c r="D85" s="145"/>
      <c r="E85" s="146"/>
      <c r="F85" s="147"/>
      <c r="G85" s="148"/>
      <c r="H85" s="149"/>
      <c r="I85" s="150"/>
      <c r="J85" s="150"/>
      <c r="K85" s="151"/>
      <c r="L85" s="150"/>
      <c r="M85" s="150"/>
      <c r="N85" s="150"/>
      <c r="O85" s="151"/>
      <c r="P85" s="150"/>
      <c r="Q85" s="150"/>
      <c r="R85" s="150"/>
      <c r="S85" s="153"/>
      <c r="T85" s="174"/>
    </row>
    <row r="86" spans="1:20" ht="12.75" customHeight="1" hidden="1">
      <c r="A86" s="42"/>
      <c r="B86" s="132"/>
      <c r="C86" s="133"/>
      <c r="D86" s="145"/>
      <c r="E86" s="146"/>
      <c r="F86" s="147"/>
      <c r="G86" s="148"/>
      <c r="H86" s="149"/>
      <c r="I86" s="150"/>
      <c r="J86" s="150"/>
      <c r="K86" s="151"/>
      <c r="L86" s="150"/>
      <c r="M86" s="150"/>
      <c r="N86" s="150"/>
      <c r="O86" s="151"/>
      <c r="P86" s="150"/>
      <c r="Q86" s="150"/>
      <c r="R86" s="150"/>
      <c r="S86" s="153"/>
      <c r="T86" s="174"/>
    </row>
    <row r="87" spans="1:20" ht="12.75" customHeight="1" hidden="1">
      <c r="A87" s="42"/>
      <c r="B87" s="132"/>
      <c r="C87" s="133"/>
      <c r="D87" s="145"/>
      <c r="E87" s="146"/>
      <c r="F87" s="147"/>
      <c r="G87" s="148"/>
      <c r="H87" s="149"/>
      <c r="I87" s="150"/>
      <c r="J87" s="150"/>
      <c r="K87" s="151"/>
      <c r="L87" s="150"/>
      <c r="M87" s="150"/>
      <c r="N87" s="150"/>
      <c r="O87" s="151"/>
      <c r="P87" s="150"/>
      <c r="Q87" s="150"/>
      <c r="R87" s="150"/>
      <c r="S87" s="153"/>
      <c r="T87" s="174"/>
    </row>
    <row r="88" spans="1:20" ht="12.75" customHeight="1" hidden="1">
      <c r="A88" s="42"/>
      <c r="B88" s="132"/>
      <c r="C88" s="133"/>
      <c r="D88" s="145"/>
      <c r="E88" s="146"/>
      <c r="F88" s="147"/>
      <c r="G88" s="148"/>
      <c r="H88" s="149"/>
      <c r="I88" s="150"/>
      <c r="J88" s="150"/>
      <c r="K88" s="151"/>
      <c r="L88" s="150"/>
      <c r="M88" s="150"/>
      <c r="N88" s="150"/>
      <c r="O88" s="151"/>
      <c r="P88" s="150"/>
      <c r="Q88" s="150"/>
      <c r="R88" s="150"/>
      <c r="S88" s="153"/>
      <c r="T88" s="174"/>
    </row>
    <row r="89" spans="1:20" ht="12.75" customHeight="1" hidden="1">
      <c r="A89" s="42"/>
      <c r="B89" s="132"/>
      <c r="C89" s="133"/>
      <c r="D89" s="145"/>
      <c r="E89" s="146"/>
      <c r="F89" s="147"/>
      <c r="G89" s="148"/>
      <c r="H89" s="149"/>
      <c r="I89" s="150"/>
      <c r="J89" s="150"/>
      <c r="K89" s="151"/>
      <c r="L89" s="150"/>
      <c r="M89" s="150"/>
      <c r="N89" s="150"/>
      <c r="O89" s="151"/>
      <c r="P89" s="150"/>
      <c r="Q89" s="150"/>
      <c r="R89" s="150"/>
      <c r="S89" s="153"/>
      <c r="T89" s="174"/>
    </row>
    <row r="90" spans="1:20" ht="12.75" customHeight="1" hidden="1">
      <c r="A90" s="42"/>
      <c r="B90" s="132"/>
      <c r="C90" s="133"/>
      <c r="D90" s="145"/>
      <c r="E90" s="146"/>
      <c r="F90" s="147"/>
      <c r="G90" s="148"/>
      <c r="H90" s="149"/>
      <c r="I90" s="150"/>
      <c r="J90" s="150"/>
      <c r="K90" s="151"/>
      <c r="L90" s="150"/>
      <c r="M90" s="150"/>
      <c r="N90" s="150"/>
      <c r="O90" s="151"/>
      <c r="P90" s="150"/>
      <c r="Q90" s="150"/>
      <c r="R90" s="150"/>
      <c r="S90" s="153"/>
      <c r="T90" s="174"/>
    </row>
    <row r="91" spans="1:20" ht="12.75" customHeight="1" hidden="1">
      <c r="A91" s="42"/>
      <c r="B91" s="132"/>
      <c r="C91" s="133"/>
      <c r="D91" s="145"/>
      <c r="E91" s="146"/>
      <c r="F91" s="147"/>
      <c r="G91" s="148"/>
      <c r="H91" s="149"/>
      <c r="I91" s="150"/>
      <c r="J91" s="150"/>
      <c r="K91" s="151"/>
      <c r="L91" s="150"/>
      <c r="M91" s="150"/>
      <c r="N91" s="150"/>
      <c r="O91" s="151"/>
      <c r="P91" s="150"/>
      <c r="Q91" s="150"/>
      <c r="R91" s="150"/>
      <c r="S91" s="153"/>
      <c r="T91" s="174"/>
    </row>
    <row r="92" spans="1:20" ht="12.75" customHeight="1" hidden="1">
      <c r="A92" s="42"/>
      <c r="B92" s="132"/>
      <c r="C92" s="133"/>
      <c r="D92" s="145"/>
      <c r="E92" s="146"/>
      <c r="F92" s="147"/>
      <c r="G92" s="148"/>
      <c r="H92" s="149"/>
      <c r="I92" s="150"/>
      <c r="J92" s="150"/>
      <c r="K92" s="151"/>
      <c r="L92" s="150"/>
      <c r="M92" s="150"/>
      <c r="N92" s="150"/>
      <c r="O92" s="151"/>
      <c r="P92" s="150"/>
      <c r="Q92" s="150"/>
      <c r="R92" s="150"/>
      <c r="S92" s="153"/>
      <c r="T92" s="174"/>
    </row>
    <row r="93" spans="1:20" ht="12.75" customHeight="1" hidden="1">
      <c r="A93" s="42"/>
      <c r="B93" s="132"/>
      <c r="C93" s="133"/>
      <c r="D93" s="145"/>
      <c r="E93" s="146"/>
      <c r="F93" s="147"/>
      <c r="G93" s="148"/>
      <c r="H93" s="149"/>
      <c r="I93" s="150"/>
      <c r="J93" s="150"/>
      <c r="K93" s="151"/>
      <c r="L93" s="150"/>
      <c r="M93" s="150"/>
      <c r="N93" s="150"/>
      <c r="O93" s="151"/>
      <c r="P93" s="150"/>
      <c r="Q93" s="150"/>
      <c r="R93" s="150"/>
      <c r="S93" s="153"/>
      <c r="T93" s="174"/>
    </row>
    <row r="94" spans="1:20" ht="12.75" customHeight="1" hidden="1">
      <c r="A94" s="42"/>
      <c r="B94" s="132"/>
      <c r="C94" s="133"/>
      <c r="D94" s="145"/>
      <c r="E94" s="146"/>
      <c r="F94" s="147"/>
      <c r="G94" s="148"/>
      <c r="H94" s="149"/>
      <c r="I94" s="150"/>
      <c r="J94" s="150"/>
      <c r="K94" s="151"/>
      <c r="L94" s="150"/>
      <c r="M94" s="150"/>
      <c r="N94" s="150"/>
      <c r="O94" s="151"/>
      <c r="P94" s="150"/>
      <c r="Q94" s="150"/>
      <c r="R94" s="150"/>
      <c r="S94" s="153"/>
      <c r="T94" s="174"/>
    </row>
    <row r="95" spans="1:20" ht="12.75" customHeight="1" hidden="1">
      <c r="A95" s="42"/>
      <c r="B95" s="132"/>
      <c r="C95" s="133"/>
      <c r="D95" s="145"/>
      <c r="E95" s="146"/>
      <c r="F95" s="147"/>
      <c r="G95" s="148"/>
      <c r="H95" s="149"/>
      <c r="I95" s="150"/>
      <c r="J95" s="150"/>
      <c r="K95" s="151"/>
      <c r="L95" s="150"/>
      <c r="M95" s="150"/>
      <c r="N95" s="150"/>
      <c r="O95" s="151"/>
      <c r="P95" s="150"/>
      <c r="Q95" s="150"/>
      <c r="R95" s="150"/>
      <c r="S95" s="153"/>
      <c r="T95" s="174"/>
    </row>
    <row r="96" spans="1:20" ht="12.75" customHeight="1" hidden="1">
      <c r="A96" s="42"/>
      <c r="B96" s="132"/>
      <c r="C96" s="133"/>
      <c r="D96" s="145"/>
      <c r="E96" s="146"/>
      <c r="F96" s="147"/>
      <c r="G96" s="148"/>
      <c r="H96" s="149"/>
      <c r="I96" s="150"/>
      <c r="J96" s="150"/>
      <c r="K96" s="151"/>
      <c r="L96" s="150"/>
      <c r="M96" s="150"/>
      <c r="N96" s="150"/>
      <c r="O96" s="151"/>
      <c r="P96" s="150"/>
      <c r="Q96" s="150"/>
      <c r="R96" s="150"/>
      <c r="S96" s="153"/>
      <c r="T96" s="174"/>
    </row>
    <row r="97" spans="1:20" ht="12.75" customHeight="1" hidden="1">
      <c r="A97" s="42"/>
      <c r="B97" s="132"/>
      <c r="C97" s="133"/>
      <c r="D97" s="145"/>
      <c r="E97" s="146"/>
      <c r="F97" s="147"/>
      <c r="G97" s="148"/>
      <c r="H97" s="149"/>
      <c r="I97" s="150"/>
      <c r="J97" s="150"/>
      <c r="K97" s="151"/>
      <c r="L97" s="150"/>
      <c r="M97" s="150"/>
      <c r="N97" s="150"/>
      <c r="O97" s="151"/>
      <c r="P97" s="150"/>
      <c r="Q97" s="150"/>
      <c r="R97" s="150"/>
      <c r="S97" s="153"/>
      <c r="T97" s="174"/>
    </row>
    <row r="98" spans="1:20" ht="12.75" customHeight="1" hidden="1">
      <c r="A98" s="42"/>
      <c r="B98" s="132"/>
      <c r="C98" s="133"/>
      <c r="D98" s="145"/>
      <c r="E98" s="146"/>
      <c r="F98" s="147"/>
      <c r="G98" s="148"/>
      <c r="H98" s="149"/>
      <c r="I98" s="150"/>
      <c r="J98" s="150"/>
      <c r="K98" s="151"/>
      <c r="L98" s="150"/>
      <c r="M98" s="150"/>
      <c r="N98" s="150"/>
      <c r="O98" s="151"/>
      <c r="P98" s="150"/>
      <c r="Q98" s="150"/>
      <c r="R98" s="150"/>
      <c r="S98" s="153"/>
      <c r="T98" s="174"/>
    </row>
    <row r="99" spans="1:20" ht="12.75" customHeight="1" hidden="1">
      <c r="A99" s="42"/>
      <c r="B99" s="132"/>
      <c r="C99" s="133"/>
      <c r="D99" s="145"/>
      <c r="E99" s="146"/>
      <c r="F99" s="147"/>
      <c r="G99" s="148"/>
      <c r="H99" s="149"/>
      <c r="I99" s="150"/>
      <c r="J99" s="150"/>
      <c r="K99" s="151"/>
      <c r="L99" s="150"/>
      <c r="M99" s="150"/>
      <c r="N99" s="150"/>
      <c r="O99" s="151"/>
      <c r="P99" s="150"/>
      <c r="Q99" s="150"/>
      <c r="R99" s="150"/>
      <c r="S99" s="153"/>
      <c r="T99" s="174"/>
    </row>
    <row r="100" spans="1:20" ht="12.75" customHeight="1" hidden="1">
      <c r="A100" s="42"/>
      <c r="B100" s="132"/>
      <c r="C100" s="133"/>
      <c r="D100" s="145"/>
      <c r="E100" s="146"/>
      <c r="F100" s="147"/>
      <c r="G100" s="148"/>
      <c r="H100" s="149"/>
      <c r="I100" s="150"/>
      <c r="J100" s="150"/>
      <c r="K100" s="151"/>
      <c r="L100" s="150"/>
      <c r="M100" s="150"/>
      <c r="N100" s="150"/>
      <c r="O100" s="151"/>
      <c r="P100" s="150"/>
      <c r="Q100" s="150"/>
      <c r="R100" s="150"/>
      <c r="S100" s="153"/>
      <c r="T100" s="174"/>
    </row>
    <row r="101" spans="1:20" ht="12.75" customHeight="1" hidden="1">
      <c r="A101" s="42"/>
      <c r="B101" s="132"/>
      <c r="C101" s="133"/>
      <c r="D101" s="145"/>
      <c r="E101" s="146"/>
      <c r="F101" s="147"/>
      <c r="G101" s="148"/>
      <c r="H101" s="149"/>
      <c r="I101" s="150"/>
      <c r="J101" s="150"/>
      <c r="K101" s="151"/>
      <c r="L101" s="150"/>
      <c r="M101" s="150"/>
      <c r="N101" s="150"/>
      <c r="O101" s="151"/>
      <c r="P101" s="150"/>
      <c r="Q101" s="150"/>
      <c r="R101" s="150"/>
      <c r="S101" s="153"/>
      <c r="T101" s="174"/>
    </row>
    <row r="102" spans="1:20" ht="12.75" customHeight="1" hidden="1">
      <c r="A102" s="42"/>
      <c r="B102" s="132"/>
      <c r="C102" s="133"/>
      <c r="D102" s="145"/>
      <c r="E102" s="146"/>
      <c r="F102" s="147"/>
      <c r="G102" s="148"/>
      <c r="H102" s="149"/>
      <c r="I102" s="150"/>
      <c r="J102" s="150"/>
      <c r="K102" s="151"/>
      <c r="L102" s="150"/>
      <c r="M102" s="150"/>
      <c r="N102" s="150"/>
      <c r="O102" s="151"/>
      <c r="P102" s="150"/>
      <c r="Q102" s="150"/>
      <c r="R102" s="150"/>
      <c r="S102" s="153"/>
      <c r="T102" s="174"/>
    </row>
    <row r="103" spans="1:20" ht="12.75" customHeight="1" hidden="1">
      <c r="A103" s="42"/>
      <c r="B103" s="132"/>
      <c r="C103" s="133"/>
      <c r="D103" s="145"/>
      <c r="E103" s="146"/>
      <c r="F103" s="147"/>
      <c r="G103" s="148"/>
      <c r="H103" s="149"/>
      <c r="I103" s="150"/>
      <c r="J103" s="150"/>
      <c r="K103" s="151"/>
      <c r="L103" s="150"/>
      <c r="M103" s="150"/>
      <c r="N103" s="150"/>
      <c r="O103" s="151"/>
      <c r="P103" s="150"/>
      <c r="Q103" s="150"/>
      <c r="R103" s="150"/>
      <c r="S103" s="153"/>
      <c r="T103" s="174"/>
    </row>
    <row r="104" spans="1:20" ht="12.75" customHeight="1" hidden="1">
      <c r="A104" s="42"/>
      <c r="B104" s="132"/>
      <c r="C104" s="133"/>
      <c r="D104" s="145"/>
      <c r="E104" s="146"/>
      <c r="F104" s="147"/>
      <c r="G104" s="148"/>
      <c r="H104" s="149"/>
      <c r="I104" s="150"/>
      <c r="J104" s="150"/>
      <c r="K104" s="151"/>
      <c r="L104" s="150"/>
      <c r="M104" s="150"/>
      <c r="N104" s="150"/>
      <c r="O104" s="151"/>
      <c r="P104" s="150"/>
      <c r="Q104" s="150"/>
      <c r="R104" s="150"/>
      <c r="S104" s="153"/>
      <c r="T104" s="174"/>
    </row>
    <row r="105" spans="1:20" ht="12.75" customHeight="1">
      <c r="A105" s="42"/>
      <c r="B105" s="132"/>
      <c r="C105" s="187"/>
      <c r="D105" s="145"/>
      <c r="E105" s="146"/>
      <c r="F105" s="147"/>
      <c r="G105" s="148"/>
      <c r="H105" s="149"/>
      <c r="I105" s="150"/>
      <c r="J105" s="150"/>
      <c r="K105" s="151"/>
      <c r="L105" s="150"/>
      <c r="M105" s="150"/>
      <c r="N105" s="150"/>
      <c r="O105" s="151"/>
      <c r="P105" s="150"/>
      <c r="Q105" s="150"/>
      <c r="R105" s="150"/>
      <c r="S105" s="153"/>
      <c r="T105" s="174"/>
    </row>
    <row r="106" spans="1:20" ht="12.75" customHeight="1">
      <c r="A106" s="42"/>
      <c r="B106" s="132"/>
      <c r="C106" s="187"/>
      <c r="D106" s="145"/>
      <c r="E106" s="146"/>
      <c r="F106" s="147"/>
      <c r="G106" s="148"/>
      <c r="H106" s="149"/>
      <c r="I106" s="150"/>
      <c r="J106" s="150"/>
      <c r="K106" s="151"/>
      <c r="L106" s="150"/>
      <c r="M106" s="150"/>
      <c r="N106" s="150"/>
      <c r="O106" s="151"/>
      <c r="P106" s="150"/>
      <c r="Q106" s="150"/>
      <c r="R106" s="150"/>
      <c r="S106" s="153"/>
      <c r="T106" s="174"/>
    </row>
    <row r="107" spans="1:20" ht="12.75" customHeight="1">
      <c r="A107" s="42"/>
      <c r="B107" s="132"/>
      <c r="C107" s="187"/>
      <c r="D107" s="145"/>
      <c r="E107" s="146"/>
      <c r="F107" s="147"/>
      <c r="G107" s="148"/>
      <c r="H107" s="149"/>
      <c r="I107" s="150"/>
      <c r="J107" s="150"/>
      <c r="K107" s="151"/>
      <c r="L107" s="150"/>
      <c r="M107" s="150"/>
      <c r="N107" s="150"/>
      <c r="O107" s="151"/>
      <c r="P107" s="150"/>
      <c r="Q107" s="150"/>
      <c r="R107" s="150"/>
      <c r="S107" s="153"/>
      <c r="T107" s="174"/>
    </row>
    <row r="108" spans="1:20" ht="12.75" customHeight="1">
      <c r="A108" s="42"/>
      <c r="B108" s="132"/>
      <c r="C108" s="187"/>
      <c r="D108" s="145"/>
      <c r="E108" s="146"/>
      <c r="F108" s="147"/>
      <c r="G108" s="148"/>
      <c r="H108" s="149"/>
      <c r="I108" s="150"/>
      <c r="J108" s="150"/>
      <c r="K108" s="151"/>
      <c r="L108" s="150"/>
      <c r="M108" s="150"/>
      <c r="N108" s="150"/>
      <c r="O108" s="151"/>
      <c r="P108" s="150"/>
      <c r="Q108" s="150"/>
      <c r="R108" s="150"/>
      <c r="S108" s="153"/>
      <c r="T108" s="174"/>
    </row>
    <row r="109" spans="1:20" ht="12.75" customHeight="1">
      <c r="A109" s="42"/>
      <c r="B109" s="132"/>
      <c r="C109" s="187"/>
      <c r="D109" s="145"/>
      <c r="E109" s="146"/>
      <c r="F109" s="147"/>
      <c r="G109" s="148"/>
      <c r="H109" s="149"/>
      <c r="I109" s="150"/>
      <c r="J109" s="150"/>
      <c r="K109" s="151"/>
      <c r="L109" s="150"/>
      <c r="M109" s="150"/>
      <c r="N109" s="150"/>
      <c r="O109" s="151"/>
      <c r="P109" s="150"/>
      <c r="Q109" s="150"/>
      <c r="R109" s="150"/>
      <c r="S109" s="153"/>
      <c r="T109" s="174"/>
    </row>
    <row r="110" spans="1:20" ht="12.75" customHeight="1">
      <c r="A110" s="42"/>
      <c r="B110" s="132"/>
      <c r="C110" s="187"/>
      <c r="D110" s="145"/>
      <c r="E110" s="146"/>
      <c r="F110" s="147"/>
      <c r="G110" s="148"/>
      <c r="H110" s="149"/>
      <c r="I110" s="150"/>
      <c r="J110" s="150"/>
      <c r="K110" s="151"/>
      <c r="L110" s="150"/>
      <c r="M110" s="150"/>
      <c r="N110" s="150"/>
      <c r="O110" s="151"/>
      <c r="P110" s="150"/>
      <c r="Q110" s="150"/>
      <c r="R110" s="150"/>
      <c r="S110" s="153"/>
      <c r="T110" s="174"/>
    </row>
    <row r="111" spans="1:20" ht="12.75" customHeight="1">
      <c r="A111" s="42"/>
      <c r="B111" s="132"/>
      <c r="C111" s="187"/>
      <c r="D111" s="145"/>
      <c r="E111" s="146"/>
      <c r="F111" s="147"/>
      <c r="G111" s="148"/>
      <c r="H111" s="149"/>
      <c r="I111" s="150"/>
      <c r="J111" s="150"/>
      <c r="K111" s="151"/>
      <c r="L111" s="150"/>
      <c r="M111" s="150"/>
      <c r="N111" s="150"/>
      <c r="O111" s="151"/>
      <c r="P111" s="150"/>
      <c r="Q111" s="150"/>
      <c r="R111" s="150"/>
      <c r="S111" s="153"/>
      <c r="T111" s="174"/>
    </row>
    <row r="112" spans="1:20" ht="12.75" customHeight="1">
      <c r="A112" s="42"/>
      <c r="B112" s="132"/>
      <c r="C112" s="187"/>
      <c r="D112" s="145"/>
      <c r="E112" s="146"/>
      <c r="F112" s="147"/>
      <c r="G112" s="148"/>
      <c r="H112" s="149"/>
      <c r="I112" s="150"/>
      <c r="J112" s="150"/>
      <c r="K112" s="151"/>
      <c r="L112" s="150"/>
      <c r="M112" s="150"/>
      <c r="N112" s="150"/>
      <c r="O112" s="151"/>
      <c r="P112" s="150"/>
      <c r="Q112" s="150"/>
      <c r="R112" s="150"/>
      <c r="S112" s="153"/>
      <c r="T112" s="174"/>
    </row>
    <row r="113" spans="1:20" ht="12.75" customHeight="1">
      <c r="A113" s="42"/>
      <c r="B113" s="132"/>
      <c r="C113" s="187"/>
      <c r="D113" s="145"/>
      <c r="E113" s="146"/>
      <c r="F113" s="147"/>
      <c r="G113" s="148"/>
      <c r="H113" s="149"/>
      <c r="I113" s="150"/>
      <c r="J113" s="150"/>
      <c r="K113" s="151"/>
      <c r="L113" s="150"/>
      <c r="M113" s="150"/>
      <c r="N113" s="150"/>
      <c r="O113" s="151"/>
      <c r="P113" s="150"/>
      <c r="Q113" s="150"/>
      <c r="R113" s="150"/>
      <c r="S113" s="153"/>
      <c r="T113" s="174"/>
    </row>
    <row r="114" spans="1:62" s="188" customFormat="1" ht="12.75" customHeight="1">
      <c r="A114" s="42"/>
      <c r="B114" s="132"/>
      <c r="C114" s="187"/>
      <c r="D114" s="145"/>
      <c r="E114" s="146"/>
      <c r="F114" s="147"/>
      <c r="G114" s="148"/>
      <c r="H114" s="149"/>
      <c r="I114" s="150"/>
      <c r="J114" s="150"/>
      <c r="K114" s="151"/>
      <c r="L114" s="150"/>
      <c r="M114" s="150"/>
      <c r="N114" s="150"/>
      <c r="O114" s="151"/>
      <c r="P114" s="150"/>
      <c r="Q114" s="150"/>
      <c r="R114" s="150"/>
      <c r="S114" s="153"/>
      <c r="T114" s="154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</row>
    <row r="115" spans="1:20" s="49" customFormat="1" ht="12" customHeight="1">
      <c r="A115" s="42"/>
      <c r="B115" s="189"/>
      <c r="C115" s="187"/>
      <c r="D115" s="190"/>
      <c r="E115" s="191"/>
      <c r="F115" s="192"/>
      <c r="G115" s="193"/>
      <c r="H115" s="194"/>
      <c r="I115" s="195"/>
      <c r="J115" s="195"/>
      <c r="K115" s="194"/>
      <c r="L115" s="195"/>
      <c r="M115" s="195"/>
      <c r="N115" s="195"/>
      <c r="O115" s="194"/>
      <c r="P115" s="195"/>
      <c r="Q115" s="195"/>
      <c r="R115" s="195"/>
      <c r="S115" s="196"/>
      <c r="T115" s="197"/>
    </row>
    <row r="116" spans="1:20" ht="25.5">
      <c r="A116" s="76" t="s">
        <v>163</v>
      </c>
      <c r="B116" s="198" t="s">
        <v>166</v>
      </c>
      <c r="C116" s="123"/>
      <c r="D116" s="199">
        <f>SUM(D117:D127)</f>
        <v>0</v>
      </c>
      <c r="E116" s="200">
        <f>SUM(E117:E127)</f>
        <v>0</v>
      </c>
      <c r="F116" s="201">
        <f>SUM(F117:F127)</f>
        <v>0</v>
      </c>
      <c r="G116" s="202">
        <f>SUM(D116:F116)</f>
        <v>0</v>
      </c>
      <c r="H116" s="203">
        <f>SUM(H117:H127)</f>
        <v>0</v>
      </c>
      <c r="I116" s="204">
        <f>SUM(I117:I127)</f>
        <v>0</v>
      </c>
      <c r="J116" s="204">
        <f>SUM(J117:J127)</f>
        <v>0</v>
      </c>
      <c r="K116" s="205">
        <f>SUM(H116:J116)</f>
        <v>0</v>
      </c>
      <c r="L116" s="204">
        <f>SUM(L117:L127)</f>
        <v>0</v>
      </c>
      <c r="M116" s="204">
        <f>SUM(M117:M127)</f>
        <v>0</v>
      </c>
      <c r="N116" s="204">
        <f>SUM(N117:N127)</f>
        <v>0</v>
      </c>
      <c r="O116" s="205">
        <f>SUM(L116:N116)</f>
        <v>0</v>
      </c>
      <c r="P116" s="204">
        <f>SUM(P117:P127)</f>
        <v>0</v>
      </c>
      <c r="Q116" s="204">
        <f>SUM(Q117:Q127)</f>
        <v>0</v>
      </c>
      <c r="R116" s="204">
        <f>SUM(R117:R127)</f>
        <v>0</v>
      </c>
      <c r="S116" s="206">
        <f>SUM(P116:R116)</f>
        <v>0</v>
      </c>
      <c r="T116" s="207">
        <f>G116+K116+O116+S116</f>
        <v>0</v>
      </c>
    </row>
    <row r="117" spans="1:20" ht="12.75" customHeight="1">
      <c r="A117" s="42"/>
      <c r="B117" s="132"/>
      <c r="C117" s="133"/>
      <c r="D117" s="145"/>
      <c r="E117" s="146"/>
      <c r="F117" s="147"/>
      <c r="G117" s="177"/>
      <c r="H117" s="149"/>
      <c r="I117" s="150"/>
      <c r="J117" s="150"/>
      <c r="K117" s="178"/>
      <c r="L117" s="150"/>
      <c r="M117" s="150"/>
      <c r="N117" s="150"/>
      <c r="O117" s="178"/>
      <c r="P117" s="150"/>
      <c r="Q117" s="150"/>
      <c r="R117" s="150"/>
      <c r="S117" s="153"/>
      <c r="T117" s="174"/>
    </row>
    <row r="118" spans="1:20" ht="12.75" customHeight="1">
      <c r="A118" s="42"/>
      <c r="B118" s="132"/>
      <c r="C118" s="133"/>
      <c r="D118" s="145"/>
      <c r="E118" s="146"/>
      <c r="F118" s="147"/>
      <c r="G118" s="177"/>
      <c r="H118" s="149"/>
      <c r="I118" s="150"/>
      <c r="J118" s="150"/>
      <c r="K118" s="178"/>
      <c r="L118" s="150"/>
      <c r="M118" s="150"/>
      <c r="N118" s="150"/>
      <c r="O118" s="178"/>
      <c r="P118" s="150"/>
      <c r="Q118" s="150"/>
      <c r="R118" s="150"/>
      <c r="S118" s="153"/>
      <c r="T118" s="174"/>
    </row>
    <row r="119" spans="1:20" ht="12.75" customHeight="1">
      <c r="A119" s="42"/>
      <c r="B119" s="132"/>
      <c r="C119" s="133"/>
      <c r="D119" s="145"/>
      <c r="E119" s="146"/>
      <c r="F119" s="147"/>
      <c r="G119" s="177"/>
      <c r="H119" s="149"/>
      <c r="I119" s="150"/>
      <c r="J119" s="150"/>
      <c r="K119" s="178"/>
      <c r="L119" s="150"/>
      <c r="M119" s="150"/>
      <c r="N119" s="150"/>
      <c r="O119" s="178"/>
      <c r="P119" s="150"/>
      <c r="Q119" s="150"/>
      <c r="R119" s="150"/>
      <c r="S119" s="153"/>
      <c r="T119" s="174"/>
    </row>
    <row r="120" spans="1:20" ht="12.75" customHeight="1">
      <c r="A120" s="42"/>
      <c r="B120" s="132"/>
      <c r="C120" s="133"/>
      <c r="D120" s="145"/>
      <c r="E120" s="146"/>
      <c r="F120" s="147"/>
      <c r="G120" s="177"/>
      <c r="H120" s="149"/>
      <c r="I120" s="150"/>
      <c r="J120" s="150"/>
      <c r="K120" s="178"/>
      <c r="L120" s="150"/>
      <c r="M120" s="150"/>
      <c r="N120" s="150"/>
      <c r="O120" s="178"/>
      <c r="P120" s="150"/>
      <c r="Q120" s="150"/>
      <c r="R120" s="150"/>
      <c r="S120" s="153"/>
      <c r="T120" s="174"/>
    </row>
    <row r="121" spans="1:20" ht="12.75" customHeight="1">
      <c r="A121" s="42"/>
      <c r="B121" s="132"/>
      <c r="C121" s="133"/>
      <c r="D121" s="145"/>
      <c r="E121" s="146"/>
      <c r="F121" s="147"/>
      <c r="G121" s="177"/>
      <c r="H121" s="149"/>
      <c r="I121" s="150"/>
      <c r="J121" s="150"/>
      <c r="K121" s="178"/>
      <c r="L121" s="150"/>
      <c r="M121" s="150"/>
      <c r="N121" s="150"/>
      <c r="O121" s="178"/>
      <c r="P121" s="150"/>
      <c r="Q121" s="150"/>
      <c r="R121" s="150"/>
      <c r="S121" s="153"/>
      <c r="T121" s="174"/>
    </row>
    <row r="122" spans="1:20" ht="12.75" customHeight="1">
      <c r="A122" s="42"/>
      <c r="B122" s="208" t="s">
        <v>137</v>
      </c>
      <c r="C122" s="133"/>
      <c r="D122" s="145"/>
      <c r="E122" s="146"/>
      <c r="F122" s="147"/>
      <c r="G122" s="177"/>
      <c r="H122" s="149"/>
      <c r="I122" s="150"/>
      <c r="J122" s="150"/>
      <c r="K122" s="178"/>
      <c r="L122" s="150"/>
      <c r="M122" s="150"/>
      <c r="N122" s="150"/>
      <c r="O122" s="178"/>
      <c r="P122" s="150"/>
      <c r="Q122" s="150"/>
      <c r="R122" s="150"/>
      <c r="S122" s="153"/>
      <c r="T122" s="174"/>
    </row>
    <row r="123" spans="1:20" ht="16.5" hidden="1">
      <c r="A123" s="42"/>
      <c r="B123" s="209"/>
      <c r="C123" s="133"/>
      <c r="D123" s="182"/>
      <c r="E123" s="183"/>
      <c r="F123" s="184"/>
      <c r="G123" s="177"/>
      <c r="H123" s="185"/>
      <c r="I123" s="186"/>
      <c r="J123" s="186"/>
      <c r="K123" s="178"/>
      <c r="L123" s="186"/>
      <c r="M123" s="186"/>
      <c r="N123" s="186"/>
      <c r="O123" s="178"/>
      <c r="P123" s="186"/>
      <c r="Q123" s="186"/>
      <c r="R123" s="186"/>
      <c r="S123" s="153"/>
      <c r="T123" s="174"/>
    </row>
    <row r="124" spans="1:20" ht="16.5" hidden="1">
      <c r="A124" s="42"/>
      <c r="B124" s="209"/>
      <c r="C124" s="133"/>
      <c r="D124" s="182"/>
      <c r="E124" s="183"/>
      <c r="F124" s="184"/>
      <c r="G124" s="177"/>
      <c r="H124" s="185"/>
      <c r="I124" s="186"/>
      <c r="J124" s="186"/>
      <c r="K124" s="178"/>
      <c r="L124" s="186"/>
      <c r="M124" s="186"/>
      <c r="N124" s="186"/>
      <c r="O124" s="178"/>
      <c r="P124" s="186"/>
      <c r="Q124" s="186"/>
      <c r="R124" s="186"/>
      <c r="S124" s="153"/>
      <c r="T124" s="174"/>
    </row>
    <row r="125" spans="1:20" ht="16.5" hidden="1">
      <c r="A125" s="42"/>
      <c r="B125" s="209"/>
      <c r="C125" s="133"/>
      <c r="D125" s="182"/>
      <c r="E125" s="183"/>
      <c r="F125" s="184"/>
      <c r="G125" s="177"/>
      <c r="H125" s="185"/>
      <c r="I125" s="186"/>
      <c r="J125" s="186"/>
      <c r="K125" s="178"/>
      <c r="L125" s="186"/>
      <c r="M125" s="186"/>
      <c r="N125" s="186"/>
      <c r="O125" s="178"/>
      <c r="P125" s="186"/>
      <c r="Q125" s="186"/>
      <c r="R125" s="186"/>
      <c r="S125" s="153"/>
      <c r="T125" s="174"/>
    </row>
    <row r="126" spans="1:20" ht="16.5" hidden="1">
      <c r="A126" s="42"/>
      <c r="B126" s="209"/>
      <c r="C126" s="133"/>
      <c r="D126" s="182"/>
      <c r="E126" s="183"/>
      <c r="F126" s="184"/>
      <c r="G126" s="177"/>
      <c r="H126" s="185"/>
      <c r="I126" s="186"/>
      <c r="J126" s="186"/>
      <c r="K126" s="178"/>
      <c r="L126" s="186"/>
      <c r="M126" s="186"/>
      <c r="N126" s="186"/>
      <c r="O126" s="178"/>
      <c r="P126" s="186"/>
      <c r="Q126" s="186"/>
      <c r="R126" s="186"/>
      <c r="S126" s="153"/>
      <c r="T126" s="174"/>
    </row>
    <row r="127" spans="1:20" ht="15" customHeight="1" hidden="1">
      <c r="A127" s="42"/>
      <c r="B127" s="210"/>
      <c r="C127" s="133"/>
      <c r="D127" s="182"/>
      <c r="E127" s="183"/>
      <c r="F127" s="184"/>
      <c r="G127" s="211"/>
      <c r="H127" s="185"/>
      <c r="I127" s="186"/>
      <c r="J127" s="186"/>
      <c r="K127" s="212"/>
      <c r="L127" s="186"/>
      <c r="M127" s="186"/>
      <c r="N127" s="186"/>
      <c r="O127" s="212"/>
      <c r="P127" s="186"/>
      <c r="Q127" s="186"/>
      <c r="R127" s="186"/>
      <c r="S127" s="213"/>
      <c r="T127" s="154"/>
    </row>
    <row r="128" spans="1:62" s="188" customFormat="1" ht="12" customHeight="1" thickBot="1">
      <c r="A128" s="42"/>
      <c r="B128" s="156"/>
      <c r="C128" s="133"/>
      <c r="D128" s="214"/>
      <c r="E128" s="215"/>
      <c r="F128" s="216"/>
      <c r="G128" s="177"/>
      <c r="H128" s="217"/>
      <c r="I128" s="218"/>
      <c r="J128" s="218"/>
      <c r="K128" s="178"/>
      <c r="L128" s="218"/>
      <c r="M128" s="218"/>
      <c r="N128" s="218"/>
      <c r="O128" s="178"/>
      <c r="P128" s="218"/>
      <c r="Q128" s="218"/>
      <c r="R128" s="218"/>
      <c r="S128" s="153"/>
      <c r="T128" s="154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</row>
    <row r="129" spans="1:62" s="188" customFormat="1" ht="17.25" thickBot="1">
      <c r="A129" s="75" t="s">
        <v>157</v>
      </c>
      <c r="B129" s="179"/>
      <c r="C129" s="219"/>
      <c r="D129" s="220">
        <f>SUM(D18,D28,D31,D40,D51,D63,D76,D116)</f>
        <v>0</v>
      </c>
      <c r="E129" s="220">
        <f>SUM(E18,E28,E31,E40,E51,E63,E76,E116)</f>
        <v>0</v>
      </c>
      <c r="F129" s="221">
        <f>SUM(F18,F28,F31,F40,F51,F63,F76,F116)</f>
        <v>0</v>
      </c>
      <c r="G129" s="222">
        <f>SUM(D129:F129)</f>
        <v>0</v>
      </c>
      <c r="H129" s="223">
        <f>SUM(H18,H28,H31,H40,H51,H63,H76,H116)</f>
        <v>0</v>
      </c>
      <c r="I129" s="220">
        <f>SUM(I18,I28,I31,I40,I51,I63,I76,I116)</f>
        <v>0</v>
      </c>
      <c r="J129" s="220">
        <f>SUM(J18,J28,J31,J40,J51,J63,J76,J116)</f>
        <v>0</v>
      </c>
      <c r="K129" s="224">
        <f>SUM(H129:J129)</f>
        <v>0</v>
      </c>
      <c r="L129" s="223">
        <f>SUM(L18,L28,L31,L40,L51,L63,L76,L116)</f>
        <v>0</v>
      </c>
      <c r="M129" s="220">
        <f>SUM(M18,M28,M31,M40,M51,M63,M76,M116)</f>
        <v>0</v>
      </c>
      <c r="N129" s="220">
        <f>SUM(N18,N28,N31,N40,N51,N63,N76,N116)</f>
        <v>0</v>
      </c>
      <c r="O129" s="224">
        <f>SUM(L129:N129)</f>
        <v>0</v>
      </c>
      <c r="P129" s="223">
        <f>SUM(P18,P28,P31,P40,P51,P63,P76,P116)</f>
        <v>0</v>
      </c>
      <c r="Q129" s="220">
        <f>SUM(Q18,Q28,Q31,Q40,Q51,Q63,Q76,Q116)</f>
        <v>0</v>
      </c>
      <c r="R129" s="220">
        <f>SUM(R18,R28,R31,R40,R51,R63,R76,R116)</f>
        <v>0</v>
      </c>
      <c r="S129" s="225">
        <f>SUM(P129:R129)</f>
        <v>0</v>
      </c>
      <c r="T129" s="226">
        <f>G129+K129+O129+S129</f>
        <v>0</v>
      </c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</row>
    <row r="130" spans="1:20" s="45" customFormat="1" ht="16.5">
      <c r="A130" s="44"/>
      <c r="B130" s="156"/>
      <c r="C130" s="133"/>
      <c r="D130" s="227"/>
      <c r="E130" s="227"/>
      <c r="F130" s="227"/>
      <c r="G130" s="228"/>
      <c r="H130" s="227"/>
      <c r="I130" s="227"/>
      <c r="J130" s="227"/>
      <c r="K130" s="228"/>
      <c r="L130" s="227"/>
      <c r="M130" s="227"/>
      <c r="N130" s="227"/>
      <c r="O130" s="228"/>
      <c r="P130" s="227"/>
      <c r="Q130" s="227"/>
      <c r="R130" s="227"/>
      <c r="S130" s="228"/>
      <c r="T130" s="229">
        <f>+T18+T28+T31+T40+T51+T63+T76+T116</f>
        <v>0</v>
      </c>
    </row>
    <row r="131" spans="1:20" s="45" customFormat="1" ht="17.25" thickBot="1">
      <c r="A131" s="534" t="s">
        <v>160</v>
      </c>
      <c r="B131" s="534"/>
      <c r="C131" s="133"/>
      <c r="D131" s="227"/>
      <c r="E131" s="227"/>
      <c r="F131" s="227"/>
      <c r="G131" s="228"/>
      <c r="H131" s="227"/>
      <c r="I131" s="227"/>
      <c r="J131" s="227"/>
      <c r="K131" s="228"/>
      <c r="L131" s="227"/>
      <c r="M131" s="227"/>
      <c r="N131" s="227"/>
      <c r="O131" s="228"/>
      <c r="P131" s="227"/>
      <c r="Q131" s="227"/>
      <c r="R131" s="227"/>
      <c r="S131" s="228"/>
      <c r="T131" s="229"/>
    </row>
    <row r="132" spans="3:20" s="45" customFormat="1" ht="31.5" customHeight="1" thickBot="1">
      <c r="C132" s="133"/>
      <c r="D132" s="96" t="s">
        <v>186</v>
      </c>
      <c r="E132" s="97" t="s">
        <v>187</v>
      </c>
      <c r="F132" s="98" t="s">
        <v>197</v>
      </c>
      <c r="G132" s="99" t="s">
        <v>16</v>
      </c>
      <c r="H132" s="96" t="s">
        <v>188</v>
      </c>
      <c r="I132" s="96" t="s">
        <v>189</v>
      </c>
      <c r="J132" s="100" t="s">
        <v>198</v>
      </c>
      <c r="K132" s="99" t="s">
        <v>17</v>
      </c>
      <c r="L132" s="96" t="s">
        <v>199</v>
      </c>
      <c r="M132" s="96" t="s">
        <v>192</v>
      </c>
      <c r="N132" s="100" t="s">
        <v>193</v>
      </c>
      <c r="O132" s="99" t="s">
        <v>18</v>
      </c>
      <c r="P132" s="96" t="s">
        <v>194</v>
      </c>
      <c r="Q132" s="96" t="s">
        <v>172</v>
      </c>
      <c r="R132" s="100" t="s">
        <v>196</v>
      </c>
      <c r="S132" s="100" t="s">
        <v>19</v>
      </c>
      <c r="T132" s="230" t="s">
        <v>15</v>
      </c>
    </row>
    <row r="133" spans="1:21" s="45" customFormat="1" ht="17.25" thickBot="1">
      <c r="A133" s="535" t="s">
        <v>154</v>
      </c>
      <c r="B133" s="535"/>
      <c r="C133" s="133"/>
      <c r="T133" s="231"/>
      <c r="U133" s="232"/>
    </row>
    <row r="134" spans="1:21" s="45" customFormat="1" ht="16.5">
      <c r="A134" s="525" t="s">
        <v>0</v>
      </c>
      <c r="B134" s="526"/>
      <c r="C134" s="133"/>
      <c r="D134" s="233"/>
      <c r="E134" s="234"/>
      <c r="F134" s="234"/>
      <c r="G134" s="235">
        <f aca="true" t="shared" si="0" ref="G134:G141">SUM(D134:F134)</f>
        <v>0</v>
      </c>
      <c r="H134" s="234"/>
      <c r="I134" s="234"/>
      <c r="J134" s="234"/>
      <c r="K134" s="235">
        <f aca="true" t="shared" si="1" ref="K134:K141">SUM(H134:J134)</f>
        <v>0</v>
      </c>
      <c r="L134" s="234"/>
      <c r="M134" s="234"/>
      <c r="N134" s="234"/>
      <c r="O134" s="235">
        <f aca="true" t="shared" si="2" ref="O134:O141">SUM(L134:N134)</f>
        <v>0</v>
      </c>
      <c r="P134" s="234"/>
      <c r="Q134" s="234"/>
      <c r="R134" s="234"/>
      <c r="S134" s="235">
        <f aca="true" t="shared" si="3" ref="S134:S141">SUM(P134:R134)</f>
        <v>0</v>
      </c>
      <c r="T134" s="236">
        <f aca="true" t="shared" si="4" ref="T134:T141">+G134+K134+O134+S134</f>
        <v>0</v>
      </c>
      <c r="U134" s="237"/>
    </row>
    <row r="135" spans="1:21" s="45" customFormat="1" ht="16.5">
      <c r="A135" s="525" t="s">
        <v>1</v>
      </c>
      <c r="B135" s="526"/>
      <c r="C135" s="133"/>
      <c r="D135" s="238"/>
      <c r="E135" s="239"/>
      <c r="F135" s="239"/>
      <c r="G135" s="240">
        <f t="shared" si="0"/>
        <v>0</v>
      </c>
      <c r="H135" s="239"/>
      <c r="I135" s="239"/>
      <c r="J135" s="239"/>
      <c r="K135" s="240">
        <f t="shared" si="1"/>
        <v>0</v>
      </c>
      <c r="L135" s="239"/>
      <c r="M135" s="239"/>
      <c r="N135" s="239"/>
      <c r="O135" s="240">
        <f t="shared" si="2"/>
        <v>0</v>
      </c>
      <c r="P135" s="239"/>
      <c r="Q135" s="239"/>
      <c r="R135" s="239"/>
      <c r="S135" s="240">
        <f t="shared" si="3"/>
        <v>0</v>
      </c>
      <c r="T135" s="241">
        <f t="shared" si="4"/>
        <v>0</v>
      </c>
      <c r="U135" s="232"/>
    </row>
    <row r="136" spans="1:21" s="45" customFormat="1" ht="16.5">
      <c r="A136" s="525" t="s">
        <v>3</v>
      </c>
      <c r="B136" s="526"/>
      <c r="C136" s="133"/>
      <c r="D136" s="238"/>
      <c r="E136" s="239"/>
      <c r="F136" s="239"/>
      <c r="G136" s="240">
        <f t="shared" si="0"/>
        <v>0</v>
      </c>
      <c r="H136" s="239"/>
      <c r="I136" s="239"/>
      <c r="J136" s="239"/>
      <c r="K136" s="240">
        <f t="shared" si="1"/>
        <v>0</v>
      </c>
      <c r="L136" s="239"/>
      <c r="M136" s="239"/>
      <c r="N136" s="239"/>
      <c r="O136" s="240">
        <f t="shared" si="2"/>
        <v>0</v>
      </c>
      <c r="P136" s="239"/>
      <c r="Q136" s="239"/>
      <c r="R136" s="239"/>
      <c r="S136" s="240">
        <f t="shared" si="3"/>
        <v>0</v>
      </c>
      <c r="T136" s="241">
        <f t="shared" si="4"/>
        <v>0</v>
      </c>
      <c r="U136" s="232"/>
    </row>
    <row r="137" spans="1:21" s="45" customFormat="1" ht="16.5">
      <c r="A137" s="525" t="s">
        <v>4</v>
      </c>
      <c r="B137" s="526"/>
      <c r="C137" s="133"/>
      <c r="D137" s="238"/>
      <c r="E137" s="239"/>
      <c r="F137" s="239"/>
      <c r="G137" s="240">
        <f t="shared" si="0"/>
        <v>0</v>
      </c>
      <c r="H137" s="239"/>
      <c r="I137" s="239"/>
      <c r="J137" s="239"/>
      <c r="K137" s="240">
        <f t="shared" si="1"/>
        <v>0</v>
      </c>
      <c r="L137" s="239"/>
      <c r="M137" s="239"/>
      <c r="N137" s="239"/>
      <c r="O137" s="240">
        <f t="shared" si="2"/>
        <v>0</v>
      </c>
      <c r="P137" s="239"/>
      <c r="Q137" s="239"/>
      <c r="R137" s="239"/>
      <c r="S137" s="240">
        <f t="shared" si="3"/>
        <v>0</v>
      </c>
      <c r="T137" s="241">
        <f t="shared" si="4"/>
        <v>0</v>
      </c>
      <c r="U137" s="232"/>
    </row>
    <row r="138" spans="1:21" s="45" customFormat="1" ht="16.5">
      <c r="A138" s="525" t="s">
        <v>5</v>
      </c>
      <c r="B138" s="526"/>
      <c r="C138" s="133"/>
      <c r="D138" s="238"/>
      <c r="E138" s="239"/>
      <c r="F138" s="239"/>
      <c r="G138" s="240">
        <f t="shared" si="0"/>
        <v>0</v>
      </c>
      <c r="H138" s="239"/>
      <c r="I138" s="239"/>
      <c r="J138" s="239"/>
      <c r="K138" s="240">
        <f t="shared" si="1"/>
        <v>0</v>
      </c>
      <c r="L138" s="239"/>
      <c r="M138" s="239"/>
      <c r="N138" s="239"/>
      <c r="O138" s="240">
        <f t="shared" si="2"/>
        <v>0</v>
      </c>
      <c r="P138" s="239"/>
      <c r="Q138" s="239"/>
      <c r="R138" s="239"/>
      <c r="S138" s="240">
        <f t="shared" si="3"/>
        <v>0</v>
      </c>
      <c r="T138" s="241">
        <f t="shared" si="4"/>
        <v>0</v>
      </c>
      <c r="U138" s="232"/>
    </row>
    <row r="139" spans="1:21" s="45" customFormat="1" ht="16.5">
      <c r="A139" s="525" t="s">
        <v>6</v>
      </c>
      <c r="B139" s="526"/>
      <c r="C139" s="133"/>
      <c r="D139" s="238"/>
      <c r="E139" s="239"/>
      <c r="F139" s="239"/>
      <c r="G139" s="240">
        <f t="shared" si="0"/>
        <v>0</v>
      </c>
      <c r="H139" s="239"/>
      <c r="I139" s="239"/>
      <c r="J139" s="239"/>
      <c r="K139" s="240">
        <f t="shared" si="1"/>
        <v>0</v>
      </c>
      <c r="L139" s="239"/>
      <c r="M139" s="239"/>
      <c r="N139" s="239"/>
      <c r="O139" s="240">
        <f t="shared" si="2"/>
        <v>0</v>
      </c>
      <c r="P139" s="239"/>
      <c r="Q139" s="239"/>
      <c r="R139" s="239"/>
      <c r="S139" s="240">
        <f t="shared" si="3"/>
        <v>0</v>
      </c>
      <c r="T139" s="241">
        <f t="shared" si="4"/>
        <v>0</v>
      </c>
      <c r="U139" s="232"/>
    </row>
    <row r="140" spans="1:21" s="45" customFormat="1" ht="17.25" thickBot="1">
      <c r="A140" s="525" t="s">
        <v>7</v>
      </c>
      <c r="B140" s="526"/>
      <c r="C140" s="133"/>
      <c r="D140" s="238"/>
      <c r="E140" s="239"/>
      <c r="F140" s="239"/>
      <c r="G140" s="240">
        <f t="shared" si="0"/>
        <v>0</v>
      </c>
      <c r="H140" s="239"/>
      <c r="I140" s="239"/>
      <c r="J140" s="239"/>
      <c r="K140" s="240">
        <f t="shared" si="1"/>
        <v>0</v>
      </c>
      <c r="L140" s="239"/>
      <c r="M140" s="239"/>
      <c r="N140" s="239"/>
      <c r="O140" s="240">
        <f t="shared" si="2"/>
        <v>0</v>
      </c>
      <c r="P140" s="239"/>
      <c r="Q140" s="239"/>
      <c r="R140" s="239"/>
      <c r="S140" s="240">
        <f t="shared" si="3"/>
        <v>0</v>
      </c>
      <c r="T140" s="241">
        <f t="shared" si="4"/>
        <v>0</v>
      </c>
      <c r="U140" s="232"/>
    </row>
    <row r="141" spans="1:21" s="45" customFormat="1" ht="17.25" thickBot="1">
      <c r="A141" s="527" t="s">
        <v>161</v>
      </c>
      <c r="B141" s="528"/>
      <c r="C141" s="133"/>
      <c r="D141" s="242">
        <f>SUM(D134:D140)</f>
        <v>0</v>
      </c>
      <c r="E141" s="221">
        <f>SUM(E134:E140)</f>
        <v>0</v>
      </c>
      <c r="F141" s="221">
        <f>SUM(F134:F140)</f>
        <v>0</v>
      </c>
      <c r="G141" s="243">
        <f t="shared" si="0"/>
        <v>0</v>
      </c>
      <c r="H141" s="221">
        <f>SUM(H134:H140)</f>
        <v>0</v>
      </c>
      <c r="I141" s="221">
        <f>SUM(I134:I140)</f>
        <v>0</v>
      </c>
      <c r="J141" s="221">
        <f>SUM(J134:J140)</f>
        <v>0</v>
      </c>
      <c r="K141" s="243">
        <f t="shared" si="1"/>
        <v>0</v>
      </c>
      <c r="L141" s="221">
        <f>SUM(L134:L140)</f>
        <v>0</v>
      </c>
      <c r="M141" s="221">
        <f>SUM(M134:M140)</f>
        <v>0</v>
      </c>
      <c r="N141" s="221">
        <f>SUM(N134:N140)</f>
        <v>0</v>
      </c>
      <c r="O141" s="243">
        <f t="shared" si="2"/>
        <v>0</v>
      </c>
      <c r="P141" s="221">
        <f>SUM(P134:P140)</f>
        <v>0</v>
      </c>
      <c r="Q141" s="221">
        <f>SUM(Q134:Q140)</f>
        <v>0</v>
      </c>
      <c r="R141" s="221">
        <f>SUM(R134:R140)</f>
        <v>0</v>
      </c>
      <c r="S141" s="243">
        <f t="shared" si="3"/>
        <v>0</v>
      </c>
      <c r="T141" s="243">
        <f t="shared" si="4"/>
        <v>0</v>
      </c>
      <c r="U141" s="232"/>
    </row>
    <row r="142" spans="1:21" s="45" customFormat="1" ht="17.25" thickBot="1">
      <c r="A142" s="532" t="s">
        <v>153</v>
      </c>
      <c r="B142" s="533"/>
      <c r="C142" s="133"/>
      <c r="G142" s="142"/>
      <c r="K142" s="142"/>
      <c r="O142" s="142"/>
      <c r="S142" s="142"/>
      <c r="T142" s="244"/>
      <c r="U142" s="232"/>
    </row>
    <row r="143" spans="1:21" s="45" customFormat="1" ht="16.5">
      <c r="A143" s="525" t="s">
        <v>0</v>
      </c>
      <c r="B143" s="526"/>
      <c r="C143" s="133"/>
      <c r="D143" s="233"/>
      <c r="E143" s="234"/>
      <c r="F143" s="234"/>
      <c r="G143" s="235">
        <f aca="true" t="shared" si="5" ref="G143:G151">SUM(D143:F143)</f>
        <v>0</v>
      </c>
      <c r="H143" s="234"/>
      <c r="I143" s="234"/>
      <c r="J143" s="234"/>
      <c r="K143" s="235">
        <f aca="true" t="shared" si="6" ref="K143:K150">SUM(H143:J143)</f>
        <v>0</v>
      </c>
      <c r="L143" s="234"/>
      <c r="M143" s="234"/>
      <c r="N143" s="234"/>
      <c r="O143" s="235">
        <f aca="true" t="shared" si="7" ref="O143:O150">SUM(L143:N143)</f>
        <v>0</v>
      </c>
      <c r="P143" s="234"/>
      <c r="Q143" s="234"/>
      <c r="R143" s="234"/>
      <c r="S143" s="235">
        <f aca="true" t="shared" si="8" ref="S143:S150">SUM(P143:R143)</f>
        <v>0</v>
      </c>
      <c r="T143" s="235">
        <f aca="true" t="shared" si="9" ref="T143:T150">+G143+K143+O143+S143</f>
        <v>0</v>
      </c>
      <c r="U143" s="232"/>
    </row>
    <row r="144" spans="1:21" s="45" customFormat="1" ht="16.5">
      <c r="A144" s="525" t="s">
        <v>1</v>
      </c>
      <c r="B144" s="526"/>
      <c r="C144" s="133"/>
      <c r="D144" s="238"/>
      <c r="E144" s="239"/>
      <c r="F144" s="239"/>
      <c r="G144" s="240">
        <f t="shared" si="5"/>
        <v>0</v>
      </c>
      <c r="H144" s="239"/>
      <c r="I144" s="239"/>
      <c r="J144" s="239"/>
      <c r="K144" s="240">
        <f t="shared" si="6"/>
        <v>0</v>
      </c>
      <c r="L144" s="239"/>
      <c r="M144" s="239"/>
      <c r="N144" s="239"/>
      <c r="O144" s="240">
        <f t="shared" si="7"/>
        <v>0</v>
      </c>
      <c r="P144" s="239"/>
      <c r="Q144" s="239"/>
      <c r="R144" s="239"/>
      <c r="S144" s="240">
        <f t="shared" si="8"/>
        <v>0</v>
      </c>
      <c r="T144" s="240">
        <f t="shared" si="9"/>
        <v>0</v>
      </c>
      <c r="U144" s="232"/>
    </row>
    <row r="145" spans="1:21" s="45" customFormat="1" ht="16.5">
      <c r="A145" s="525" t="s">
        <v>3</v>
      </c>
      <c r="B145" s="526"/>
      <c r="C145" s="133"/>
      <c r="D145" s="238"/>
      <c r="E145" s="239"/>
      <c r="F145" s="239"/>
      <c r="G145" s="240">
        <f t="shared" si="5"/>
        <v>0</v>
      </c>
      <c r="H145" s="239"/>
      <c r="I145" s="239"/>
      <c r="J145" s="239"/>
      <c r="K145" s="240">
        <f t="shared" si="6"/>
        <v>0</v>
      </c>
      <c r="L145" s="239"/>
      <c r="M145" s="239"/>
      <c r="N145" s="239"/>
      <c r="O145" s="240">
        <f t="shared" si="7"/>
        <v>0</v>
      </c>
      <c r="P145" s="239"/>
      <c r="Q145" s="239"/>
      <c r="R145" s="239"/>
      <c r="S145" s="240">
        <f t="shared" si="8"/>
        <v>0</v>
      </c>
      <c r="T145" s="240">
        <f t="shared" si="9"/>
        <v>0</v>
      </c>
      <c r="U145" s="232"/>
    </row>
    <row r="146" spans="1:21" s="45" customFormat="1" ht="16.5">
      <c r="A146" s="525" t="s">
        <v>4</v>
      </c>
      <c r="B146" s="526"/>
      <c r="C146" s="133"/>
      <c r="D146" s="238"/>
      <c r="E146" s="239"/>
      <c r="F146" s="239"/>
      <c r="G146" s="240">
        <f t="shared" si="5"/>
        <v>0</v>
      </c>
      <c r="H146" s="239"/>
      <c r="I146" s="239"/>
      <c r="J146" s="239"/>
      <c r="K146" s="240">
        <f t="shared" si="6"/>
        <v>0</v>
      </c>
      <c r="L146" s="239"/>
      <c r="M146" s="239"/>
      <c r="N146" s="239"/>
      <c r="O146" s="240">
        <f t="shared" si="7"/>
        <v>0</v>
      </c>
      <c r="P146" s="239"/>
      <c r="Q146" s="239"/>
      <c r="R146" s="239"/>
      <c r="S146" s="240">
        <f t="shared" si="8"/>
        <v>0</v>
      </c>
      <c r="T146" s="240">
        <f t="shared" si="9"/>
        <v>0</v>
      </c>
      <c r="U146" s="232"/>
    </row>
    <row r="147" spans="1:21" s="45" customFormat="1" ht="16.5">
      <c r="A147" s="525" t="s">
        <v>5</v>
      </c>
      <c r="B147" s="526"/>
      <c r="C147" s="133"/>
      <c r="D147" s="238"/>
      <c r="E147" s="239"/>
      <c r="F147" s="239"/>
      <c r="G147" s="240">
        <f t="shared" si="5"/>
        <v>0</v>
      </c>
      <c r="H147" s="239"/>
      <c r="I147" s="239"/>
      <c r="J147" s="239"/>
      <c r="K147" s="240">
        <f t="shared" si="6"/>
        <v>0</v>
      </c>
      <c r="L147" s="239"/>
      <c r="M147" s="239"/>
      <c r="N147" s="239"/>
      <c r="O147" s="240">
        <f t="shared" si="7"/>
        <v>0</v>
      </c>
      <c r="P147" s="239"/>
      <c r="Q147" s="239"/>
      <c r="R147" s="239"/>
      <c r="S147" s="240">
        <f t="shared" si="8"/>
        <v>0</v>
      </c>
      <c r="T147" s="240">
        <f t="shared" si="9"/>
        <v>0</v>
      </c>
      <c r="U147" s="232"/>
    </row>
    <row r="148" spans="1:21" s="45" customFormat="1" ht="16.5">
      <c r="A148" s="525" t="s">
        <v>6</v>
      </c>
      <c r="B148" s="526"/>
      <c r="C148" s="133"/>
      <c r="D148" s="238"/>
      <c r="E148" s="239"/>
      <c r="F148" s="239"/>
      <c r="G148" s="240">
        <f t="shared" si="5"/>
        <v>0</v>
      </c>
      <c r="H148" s="239"/>
      <c r="I148" s="239"/>
      <c r="J148" s="239"/>
      <c r="K148" s="240">
        <f t="shared" si="6"/>
        <v>0</v>
      </c>
      <c r="L148" s="239"/>
      <c r="M148" s="239"/>
      <c r="N148" s="239"/>
      <c r="O148" s="240">
        <f t="shared" si="7"/>
        <v>0</v>
      </c>
      <c r="P148" s="239"/>
      <c r="Q148" s="239"/>
      <c r="R148" s="239"/>
      <c r="S148" s="240">
        <f>SUM(P148:R148)</f>
        <v>0</v>
      </c>
      <c r="T148" s="240">
        <f>+G148+K148+O148+S148</f>
        <v>0</v>
      </c>
      <c r="U148" s="232"/>
    </row>
    <row r="149" spans="1:21" s="45" customFormat="1" ht="16.5">
      <c r="A149" s="77"/>
      <c r="B149" s="245" t="s">
        <v>7</v>
      </c>
      <c r="C149" s="133"/>
      <c r="D149" s="238"/>
      <c r="E149" s="239"/>
      <c r="F149" s="239"/>
      <c r="G149" s="240">
        <f t="shared" si="5"/>
        <v>0</v>
      </c>
      <c r="H149" s="239"/>
      <c r="I149" s="239"/>
      <c r="J149" s="239"/>
      <c r="K149" s="240">
        <f t="shared" si="6"/>
        <v>0</v>
      </c>
      <c r="L149" s="239"/>
      <c r="M149" s="239"/>
      <c r="N149" s="239"/>
      <c r="O149" s="240">
        <f>SUM(L149:N149)</f>
        <v>0</v>
      </c>
      <c r="P149" s="239"/>
      <c r="Q149" s="239"/>
      <c r="R149" s="239"/>
      <c r="S149" s="240">
        <f>SUM(P149:R149)</f>
        <v>0</v>
      </c>
      <c r="T149" s="240">
        <f>+G149+K149+O149+S149</f>
        <v>0</v>
      </c>
      <c r="U149" s="232"/>
    </row>
    <row r="150" spans="1:21" s="45" customFormat="1" ht="17.25" thickBot="1">
      <c r="A150" s="525" t="s">
        <v>167</v>
      </c>
      <c r="B150" s="526"/>
      <c r="C150" s="133"/>
      <c r="D150" s="238"/>
      <c r="E150" s="239"/>
      <c r="F150" s="239"/>
      <c r="G150" s="240">
        <f t="shared" si="5"/>
        <v>0</v>
      </c>
      <c r="H150" s="239"/>
      <c r="I150" s="239"/>
      <c r="J150" s="239"/>
      <c r="K150" s="240">
        <f t="shared" si="6"/>
        <v>0</v>
      </c>
      <c r="L150" s="239"/>
      <c r="M150" s="239"/>
      <c r="N150" s="239"/>
      <c r="O150" s="240">
        <f t="shared" si="7"/>
        <v>0</v>
      </c>
      <c r="P150" s="239"/>
      <c r="Q150" s="239"/>
      <c r="R150" s="239"/>
      <c r="S150" s="240">
        <f t="shared" si="8"/>
        <v>0</v>
      </c>
      <c r="T150" s="240">
        <f t="shared" si="9"/>
        <v>0</v>
      </c>
      <c r="U150" s="232"/>
    </row>
    <row r="151" spans="1:21" s="45" customFormat="1" ht="17.25" thickBot="1">
      <c r="A151" s="527" t="s">
        <v>161</v>
      </c>
      <c r="B151" s="528"/>
      <c r="C151" s="133"/>
      <c r="D151" s="246">
        <f>SUM(D143:D150)</f>
        <v>0</v>
      </c>
      <c r="E151" s="247">
        <f>SUM(E143:E150)</f>
        <v>0</v>
      </c>
      <c r="F151" s="247">
        <f>SUM(F143:F150)</f>
        <v>0</v>
      </c>
      <c r="G151" s="248">
        <f t="shared" si="5"/>
        <v>0</v>
      </c>
      <c r="H151" s="247">
        <f>SUM(H143:H150)</f>
        <v>0</v>
      </c>
      <c r="I151" s="247">
        <f>SUM(I143:I150)</f>
        <v>0</v>
      </c>
      <c r="J151" s="247">
        <f>SUM(J143:J150)</f>
        <v>0</v>
      </c>
      <c r="K151" s="248">
        <f>SUM(H151:J151)</f>
        <v>0</v>
      </c>
      <c r="L151" s="221">
        <f>SUM(L143:L150)</f>
        <v>0</v>
      </c>
      <c r="M151" s="221">
        <f>SUM(M143:M150)</f>
        <v>0</v>
      </c>
      <c r="N151" s="221">
        <f>SUM(N143:N150)</f>
        <v>0</v>
      </c>
      <c r="O151" s="248">
        <f>SUM(L151:N151)</f>
        <v>0</v>
      </c>
      <c r="P151" s="247">
        <f>SUM(P143:P150)</f>
        <v>0</v>
      </c>
      <c r="Q151" s="247">
        <f>SUM(Q143:Q150)</f>
        <v>0</v>
      </c>
      <c r="R151" s="247">
        <f>SUM(R143:R150)</f>
        <v>0</v>
      </c>
      <c r="S151" s="248">
        <f>SUM(P151:R151)</f>
        <v>0</v>
      </c>
      <c r="T151" s="248">
        <f>+G151+K151+O151+S151</f>
        <v>0</v>
      </c>
      <c r="U151" s="232"/>
    </row>
    <row r="152" spans="1:20" s="45" customFormat="1" ht="16.5">
      <c r="A152" s="44"/>
      <c r="B152" s="156"/>
      <c r="C152" s="133"/>
      <c r="D152" s="227">
        <f>+D141+D151</f>
        <v>0</v>
      </c>
      <c r="E152" s="227">
        <f aca="true" t="shared" si="10" ref="E152:T152">+E141+E151</f>
        <v>0</v>
      </c>
      <c r="F152" s="227">
        <f t="shared" si="10"/>
        <v>0</v>
      </c>
      <c r="G152" s="227">
        <f t="shared" si="10"/>
        <v>0</v>
      </c>
      <c r="H152" s="227">
        <f t="shared" si="10"/>
        <v>0</v>
      </c>
      <c r="I152" s="227">
        <f t="shared" si="10"/>
        <v>0</v>
      </c>
      <c r="J152" s="227">
        <f t="shared" si="10"/>
        <v>0</v>
      </c>
      <c r="K152" s="227">
        <f t="shared" si="10"/>
        <v>0</v>
      </c>
      <c r="L152" s="227">
        <f t="shared" si="10"/>
        <v>0</v>
      </c>
      <c r="M152" s="227">
        <f t="shared" si="10"/>
        <v>0</v>
      </c>
      <c r="N152" s="227">
        <f t="shared" si="10"/>
        <v>0</v>
      </c>
      <c r="O152" s="227">
        <f t="shared" si="10"/>
        <v>0</v>
      </c>
      <c r="P152" s="227">
        <f t="shared" si="10"/>
        <v>0</v>
      </c>
      <c r="Q152" s="227">
        <f t="shared" si="10"/>
        <v>0</v>
      </c>
      <c r="R152" s="227">
        <f t="shared" si="10"/>
        <v>0</v>
      </c>
      <c r="S152" s="227">
        <f t="shared" si="10"/>
        <v>0</v>
      </c>
      <c r="T152" s="227">
        <f t="shared" si="10"/>
        <v>0</v>
      </c>
    </row>
    <row r="153" spans="1:20" s="49" customFormat="1" ht="12.75" customHeight="1" thickBot="1">
      <c r="A153" s="42"/>
      <c r="B153" s="249"/>
      <c r="C153" s="156"/>
      <c r="D153" s="227"/>
      <c r="E153" s="227"/>
      <c r="F153" s="227"/>
      <c r="G153" s="227"/>
      <c r="H153" s="227"/>
      <c r="I153" s="227"/>
      <c r="J153" s="227"/>
      <c r="K153" s="227"/>
      <c r="L153" s="227"/>
      <c r="M153" s="227"/>
      <c r="N153" s="227"/>
      <c r="O153" s="227"/>
      <c r="P153" s="227"/>
      <c r="Q153" s="227"/>
      <c r="R153" s="227"/>
      <c r="S153" s="250"/>
      <c r="T153" s="251"/>
    </row>
    <row r="154" spans="1:20" s="49" customFormat="1" ht="13.5" customHeight="1" hidden="1" thickBot="1">
      <c r="A154" s="42"/>
      <c r="B154" s="249"/>
      <c r="C154" s="156"/>
      <c r="D154" s="227"/>
      <c r="E154" s="227"/>
      <c r="F154" s="227"/>
      <c r="G154" s="227"/>
      <c r="H154" s="227"/>
      <c r="I154" s="227"/>
      <c r="J154" s="227"/>
      <c r="K154" s="227"/>
      <c r="L154" s="227"/>
      <c r="M154" s="227"/>
      <c r="N154" s="227"/>
      <c r="O154" s="227"/>
      <c r="P154" s="227"/>
      <c r="Q154" s="227"/>
      <c r="R154" s="227"/>
      <c r="S154" s="250"/>
      <c r="T154" s="251"/>
    </row>
    <row r="155" spans="1:20" s="49" customFormat="1" ht="16.5" customHeight="1" hidden="1" thickBot="1">
      <c r="A155" s="42"/>
      <c r="B155" s="249"/>
      <c r="C155" s="156"/>
      <c r="D155" s="529" t="s">
        <v>11</v>
      </c>
      <c r="E155" s="530"/>
      <c r="F155" s="530"/>
      <c r="G155" s="531"/>
      <c r="H155" s="529" t="s">
        <v>12</v>
      </c>
      <c r="I155" s="530"/>
      <c r="J155" s="530"/>
      <c r="K155" s="531"/>
      <c r="L155" s="529" t="s">
        <v>13</v>
      </c>
      <c r="M155" s="530"/>
      <c r="N155" s="530"/>
      <c r="O155" s="531"/>
      <c r="P155" s="529" t="s">
        <v>14</v>
      </c>
      <c r="Q155" s="530"/>
      <c r="R155" s="530"/>
      <c r="S155" s="531"/>
      <c r="T155" s="93"/>
    </row>
    <row r="156" spans="1:20" s="53" customFormat="1" ht="34.5" customHeight="1" hidden="1" thickBot="1">
      <c r="A156" s="46"/>
      <c r="C156" s="252"/>
      <c r="D156" s="253" t="s">
        <v>139</v>
      </c>
      <c r="E156" s="254" t="s">
        <v>140</v>
      </c>
      <c r="F156" s="255" t="s">
        <v>141</v>
      </c>
      <c r="G156" s="253" t="s">
        <v>16</v>
      </c>
      <c r="H156" s="254" t="s">
        <v>142</v>
      </c>
      <c r="I156" s="254" t="s">
        <v>143</v>
      </c>
      <c r="J156" s="255" t="s">
        <v>144</v>
      </c>
      <c r="K156" s="253" t="s">
        <v>17</v>
      </c>
      <c r="L156" s="254" t="s">
        <v>145</v>
      </c>
      <c r="M156" s="254" t="s">
        <v>146</v>
      </c>
      <c r="N156" s="255" t="s">
        <v>147</v>
      </c>
      <c r="O156" s="253" t="s">
        <v>18</v>
      </c>
      <c r="P156" s="254" t="s">
        <v>148</v>
      </c>
      <c r="Q156" s="254" t="s">
        <v>149</v>
      </c>
      <c r="R156" s="255" t="s">
        <v>150</v>
      </c>
      <c r="S156" s="255" t="s">
        <v>19</v>
      </c>
      <c r="T156" s="256" t="s">
        <v>15</v>
      </c>
    </row>
    <row r="157" spans="1:20" s="53" customFormat="1" ht="27.75" customHeight="1" hidden="1" thickBot="1">
      <c r="A157" s="490" t="s">
        <v>151</v>
      </c>
      <c r="B157" s="491"/>
      <c r="C157" s="252"/>
      <c r="D157" s="257" t="s">
        <v>152</v>
      </c>
      <c r="E157" s="258" t="s">
        <v>152</v>
      </c>
      <c r="F157" s="258" t="s">
        <v>152</v>
      </c>
      <c r="G157" s="257"/>
      <c r="H157" s="258" t="s">
        <v>152</v>
      </c>
      <c r="I157" s="258" t="s">
        <v>152</v>
      </c>
      <c r="J157" s="258" t="s">
        <v>152</v>
      </c>
      <c r="K157" s="259"/>
      <c r="L157" s="258" t="s">
        <v>152</v>
      </c>
      <c r="M157" s="258" t="s">
        <v>152</v>
      </c>
      <c r="N157" s="258" t="s">
        <v>152</v>
      </c>
      <c r="O157" s="257"/>
      <c r="P157" s="258" t="s">
        <v>152</v>
      </c>
      <c r="Q157" s="258" t="s">
        <v>152</v>
      </c>
      <c r="R157" s="258" t="s">
        <v>152</v>
      </c>
      <c r="S157" s="259"/>
      <c r="T157" s="46"/>
    </row>
    <row r="158" spans="1:20" s="53" customFormat="1" ht="26.25" hidden="1" thickBot="1">
      <c r="A158" s="47"/>
      <c r="B158" s="260"/>
      <c r="C158" s="252"/>
      <c r="D158" s="261" t="s">
        <v>20</v>
      </c>
      <c r="E158" s="262" t="s">
        <v>20</v>
      </c>
      <c r="F158" s="262" t="s">
        <v>20</v>
      </c>
      <c r="G158" s="263"/>
      <c r="H158" s="262" t="s">
        <v>20</v>
      </c>
      <c r="I158" s="262" t="s">
        <v>20</v>
      </c>
      <c r="J158" s="262" t="s">
        <v>20</v>
      </c>
      <c r="K158" s="263"/>
      <c r="L158" s="262" t="s">
        <v>20</v>
      </c>
      <c r="M158" s="262" t="s">
        <v>20</v>
      </c>
      <c r="N158" s="262" t="s">
        <v>20</v>
      </c>
      <c r="O158" s="263"/>
      <c r="P158" s="262" t="s">
        <v>20</v>
      </c>
      <c r="Q158" s="262" t="s">
        <v>20</v>
      </c>
      <c r="R158" s="262" t="s">
        <v>20</v>
      </c>
      <c r="S158" s="263"/>
      <c r="T158" s="264"/>
    </row>
    <row r="159" spans="1:20" s="42" customFormat="1" ht="13.5" customHeight="1" hidden="1" thickBot="1">
      <c r="A159" s="492" t="s">
        <v>28</v>
      </c>
      <c r="B159" s="493"/>
      <c r="C159" s="265"/>
      <c r="D159" s="266">
        <f aca="true" t="shared" si="11" ref="D159:S159">SUM(D160:D166)</f>
        <v>0</v>
      </c>
      <c r="E159" s="267">
        <f t="shared" si="11"/>
        <v>0</v>
      </c>
      <c r="F159" s="267">
        <f t="shared" si="11"/>
        <v>0</v>
      </c>
      <c r="G159" s="267">
        <f t="shared" si="11"/>
        <v>0</v>
      </c>
      <c r="H159" s="267">
        <f t="shared" si="11"/>
        <v>0</v>
      </c>
      <c r="I159" s="267">
        <f t="shared" si="11"/>
        <v>0</v>
      </c>
      <c r="J159" s="267">
        <f t="shared" si="11"/>
        <v>0</v>
      </c>
      <c r="K159" s="267">
        <f t="shared" si="11"/>
        <v>0</v>
      </c>
      <c r="L159" s="267">
        <f t="shared" si="11"/>
        <v>0</v>
      </c>
      <c r="M159" s="267">
        <f t="shared" si="11"/>
        <v>0</v>
      </c>
      <c r="N159" s="267">
        <f t="shared" si="11"/>
        <v>0</v>
      </c>
      <c r="O159" s="267">
        <f t="shared" si="11"/>
        <v>0</v>
      </c>
      <c r="P159" s="267">
        <f t="shared" si="11"/>
        <v>0</v>
      </c>
      <c r="Q159" s="267">
        <f t="shared" si="11"/>
        <v>0</v>
      </c>
      <c r="R159" s="267">
        <f t="shared" si="11"/>
        <v>0</v>
      </c>
      <c r="S159" s="267">
        <f t="shared" si="11"/>
        <v>0</v>
      </c>
      <c r="T159" s="268">
        <f aca="true" t="shared" si="12" ref="T159:T195">G159+K159+O159+S159</f>
        <v>0</v>
      </c>
    </row>
    <row r="160" spans="1:20" s="49" customFormat="1" ht="12.75" customHeight="1" hidden="1">
      <c r="A160" s="494" t="s">
        <v>29</v>
      </c>
      <c r="B160" s="495"/>
      <c r="C160" s="156"/>
      <c r="D160" s="269"/>
      <c r="E160" s="270"/>
      <c r="F160" s="270"/>
      <c r="G160" s="271">
        <f aca="true" t="shared" si="13" ref="G160:G166">D160+E160+F160</f>
        <v>0</v>
      </c>
      <c r="H160" s="270"/>
      <c r="I160" s="270"/>
      <c r="J160" s="270"/>
      <c r="K160" s="271">
        <f aca="true" t="shared" si="14" ref="K160:K166">H160+I160+J160</f>
        <v>0</v>
      </c>
      <c r="L160" s="270"/>
      <c r="M160" s="270"/>
      <c r="N160" s="270"/>
      <c r="O160" s="271">
        <f aca="true" t="shared" si="15" ref="O160:O166">L160+M160+N160</f>
        <v>0</v>
      </c>
      <c r="P160" s="270"/>
      <c r="Q160" s="270"/>
      <c r="R160" s="270"/>
      <c r="S160" s="271">
        <f aca="true" t="shared" si="16" ref="S160:S166">P160+Q160+R160</f>
        <v>0</v>
      </c>
      <c r="T160" s="268">
        <f t="shared" si="12"/>
        <v>0</v>
      </c>
    </row>
    <row r="161" spans="1:20" s="49" customFormat="1" ht="12.75" customHeight="1" hidden="1">
      <c r="A161" s="496" t="s">
        <v>30</v>
      </c>
      <c r="B161" s="497"/>
      <c r="C161" s="156"/>
      <c r="D161" s="269"/>
      <c r="E161" s="270"/>
      <c r="F161" s="270"/>
      <c r="G161" s="271">
        <f t="shared" si="13"/>
        <v>0</v>
      </c>
      <c r="H161" s="270"/>
      <c r="I161" s="270"/>
      <c r="J161" s="270"/>
      <c r="K161" s="271">
        <f t="shared" si="14"/>
        <v>0</v>
      </c>
      <c r="L161" s="270"/>
      <c r="M161" s="270"/>
      <c r="N161" s="270"/>
      <c r="O161" s="271">
        <f t="shared" si="15"/>
        <v>0</v>
      </c>
      <c r="P161" s="270"/>
      <c r="Q161" s="270"/>
      <c r="R161" s="270"/>
      <c r="S161" s="271">
        <f t="shared" si="16"/>
        <v>0</v>
      </c>
      <c r="T161" s="268">
        <f t="shared" si="12"/>
        <v>0</v>
      </c>
    </row>
    <row r="162" spans="1:20" s="49" customFormat="1" ht="12.75" customHeight="1" hidden="1">
      <c r="A162" s="496" t="s">
        <v>31</v>
      </c>
      <c r="B162" s="497"/>
      <c r="C162" s="156"/>
      <c r="D162" s="269"/>
      <c r="E162" s="270"/>
      <c r="F162" s="270"/>
      <c r="G162" s="271">
        <f t="shared" si="13"/>
        <v>0</v>
      </c>
      <c r="H162" s="270"/>
      <c r="I162" s="270"/>
      <c r="J162" s="270"/>
      <c r="K162" s="271">
        <f t="shared" si="14"/>
        <v>0</v>
      </c>
      <c r="L162" s="270"/>
      <c r="M162" s="270"/>
      <c r="N162" s="270"/>
      <c r="O162" s="271">
        <f t="shared" si="15"/>
        <v>0</v>
      </c>
      <c r="P162" s="270"/>
      <c r="Q162" s="270"/>
      <c r="R162" s="270"/>
      <c r="S162" s="271">
        <f t="shared" si="16"/>
        <v>0</v>
      </c>
      <c r="T162" s="268">
        <f t="shared" si="12"/>
        <v>0</v>
      </c>
    </row>
    <row r="163" spans="1:20" s="49" customFormat="1" ht="12.75" customHeight="1" hidden="1">
      <c r="A163" s="497" t="s">
        <v>32</v>
      </c>
      <c r="B163" s="498"/>
      <c r="C163" s="156"/>
      <c r="D163" s="269"/>
      <c r="E163" s="270"/>
      <c r="F163" s="270"/>
      <c r="G163" s="271">
        <f t="shared" si="13"/>
        <v>0</v>
      </c>
      <c r="H163" s="270"/>
      <c r="I163" s="270"/>
      <c r="J163" s="270"/>
      <c r="K163" s="271">
        <f t="shared" si="14"/>
        <v>0</v>
      </c>
      <c r="L163" s="270"/>
      <c r="M163" s="270"/>
      <c r="N163" s="270"/>
      <c r="O163" s="271">
        <f t="shared" si="15"/>
        <v>0</v>
      </c>
      <c r="P163" s="270"/>
      <c r="Q163" s="270"/>
      <c r="R163" s="270"/>
      <c r="S163" s="271">
        <f t="shared" si="16"/>
        <v>0</v>
      </c>
      <c r="T163" s="268">
        <f t="shared" si="12"/>
        <v>0</v>
      </c>
    </row>
    <row r="164" spans="1:20" s="49" customFormat="1" ht="12.75" customHeight="1" hidden="1">
      <c r="A164" s="496" t="s">
        <v>33</v>
      </c>
      <c r="B164" s="497"/>
      <c r="C164" s="156"/>
      <c r="D164" s="269"/>
      <c r="E164" s="270"/>
      <c r="F164" s="270"/>
      <c r="G164" s="271">
        <f t="shared" si="13"/>
        <v>0</v>
      </c>
      <c r="H164" s="270"/>
      <c r="I164" s="270"/>
      <c r="J164" s="270"/>
      <c r="K164" s="271">
        <f t="shared" si="14"/>
        <v>0</v>
      </c>
      <c r="L164" s="270"/>
      <c r="M164" s="270"/>
      <c r="N164" s="270"/>
      <c r="O164" s="271">
        <f t="shared" si="15"/>
        <v>0</v>
      </c>
      <c r="P164" s="270"/>
      <c r="Q164" s="270"/>
      <c r="R164" s="270"/>
      <c r="S164" s="271">
        <f t="shared" si="16"/>
        <v>0</v>
      </c>
      <c r="T164" s="268">
        <f t="shared" si="12"/>
        <v>0</v>
      </c>
    </row>
    <row r="165" spans="1:20" s="49" customFormat="1" ht="12.75" customHeight="1" hidden="1">
      <c r="A165" s="496" t="s">
        <v>34</v>
      </c>
      <c r="B165" s="497"/>
      <c r="C165" s="156"/>
      <c r="D165" s="269"/>
      <c r="E165" s="270"/>
      <c r="F165" s="270"/>
      <c r="G165" s="271">
        <f t="shared" si="13"/>
        <v>0</v>
      </c>
      <c r="H165" s="270"/>
      <c r="I165" s="270"/>
      <c r="J165" s="270"/>
      <c r="K165" s="271">
        <f t="shared" si="14"/>
        <v>0</v>
      </c>
      <c r="L165" s="270"/>
      <c r="M165" s="270"/>
      <c r="N165" s="270"/>
      <c r="O165" s="271">
        <f t="shared" si="15"/>
        <v>0</v>
      </c>
      <c r="P165" s="270"/>
      <c r="Q165" s="270"/>
      <c r="R165" s="270"/>
      <c r="S165" s="271">
        <f t="shared" si="16"/>
        <v>0</v>
      </c>
      <c r="T165" s="268">
        <f t="shared" si="12"/>
        <v>0</v>
      </c>
    </row>
    <row r="166" spans="1:20" s="49" customFormat="1" ht="13.5" customHeight="1" hidden="1" thickBot="1">
      <c r="A166" s="499" t="s">
        <v>35</v>
      </c>
      <c r="B166" s="500"/>
      <c r="C166" s="156"/>
      <c r="D166" s="269"/>
      <c r="E166" s="270"/>
      <c r="F166" s="270"/>
      <c r="G166" s="271">
        <f t="shared" si="13"/>
        <v>0</v>
      </c>
      <c r="H166" s="270"/>
      <c r="I166" s="270"/>
      <c r="J166" s="270"/>
      <c r="K166" s="271">
        <f t="shared" si="14"/>
        <v>0</v>
      </c>
      <c r="L166" s="270"/>
      <c r="M166" s="270"/>
      <c r="N166" s="270"/>
      <c r="O166" s="271">
        <f t="shared" si="15"/>
        <v>0</v>
      </c>
      <c r="P166" s="270"/>
      <c r="Q166" s="270"/>
      <c r="R166" s="270"/>
      <c r="S166" s="271">
        <f t="shared" si="16"/>
        <v>0</v>
      </c>
      <c r="T166" s="268">
        <f t="shared" si="12"/>
        <v>0</v>
      </c>
    </row>
    <row r="167" spans="1:20" s="49" customFormat="1" ht="13.5" customHeight="1" hidden="1" thickBot="1">
      <c r="A167" s="492" t="s">
        <v>36</v>
      </c>
      <c r="B167" s="493"/>
      <c r="C167" s="156"/>
      <c r="D167" s="272">
        <f aca="true" t="shared" si="17" ref="D167:S167">SUM(D168:D169)</f>
        <v>0</v>
      </c>
      <c r="E167" s="273">
        <f t="shared" si="17"/>
        <v>0</v>
      </c>
      <c r="F167" s="273">
        <f t="shared" si="17"/>
        <v>0</v>
      </c>
      <c r="G167" s="267">
        <f t="shared" si="17"/>
        <v>0</v>
      </c>
      <c r="H167" s="273">
        <f t="shared" si="17"/>
        <v>0</v>
      </c>
      <c r="I167" s="273">
        <f t="shared" si="17"/>
        <v>0</v>
      </c>
      <c r="J167" s="273">
        <f t="shared" si="17"/>
        <v>0</v>
      </c>
      <c r="K167" s="267">
        <f t="shared" si="17"/>
        <v>0</v>
      </c>
      <c r="L167" s="273">
        <f t="shared" si="17"/>
        <v>0</v>
      </c>
      <c r="M167" s="273">
        <f t="shared" si="17"/>
        <v>0</v>
      </c>
      <c r="N167" s="273">
        <f t="shared" si="17"/>
        <v>0</v>
      </c>
      <c r="O167" s="267">
        <f t="shared" si="17"/>
        <v>0</v>
      </c>
      <c r="P167" s="273">
        <f t="shared" si="17"/>
        <v>0</v>
      </c>
      <c r="Q167" s="273">
        <f t="shared" si="17"/>
        <v>0</v>
      </c>
      <c r="R167" s="273">
        <f t="shared" si="17"/>
        <v>0</v>
      </c>
      <c r="S167" s="267">
        <f t="shared" si="17"/>
        <v>0</v>
      </c>
      <c r="T167" s="268">
        <f t="shared" si="12"/>
        <v>0</v>
      </c>
    </row>
    <row r="168" spans="1:20" s="49" customFormat="1" ht="12.75" customHeight="1" hidden="1">
      <c r="A168" s="521" t="s">
        <v>37</v>
      </c>
      <c r="B168" s="522"/>
      <c r="C168" s="156"/>
      <c r="D168" s="269"/>
      <c r="E168" s="270"/>
      <c r="F168" s="270"/>
      <c r="G168" s="271">
        <f>D168+E168+F168</f>
        <v>0</v>
      </c>
      <c r="H168" s="270"/>
      <c r="I168" s="270"/>
      <c r="J168" s="270"/>
      <c r="K168" s="271">
        <f>H168+I168+J168</f>
        <v>0</v>
      </c>
      <c r="L168" s="270"/>
      <c r="M168" s="270"/>
      <c r="N168" s="270"/>
      <c r="O168" s="271">
        <f>L168+M168+N168</f>
        <v>0</v>
      </c>
      <c r="P168" s="270"/>
      <c r="Q168" s="270"/>
      <c r="R168" s="270"/>
      <c r="S168" s="271">
        <f>P168+Q168+R168</f>
        <v>0</v>
      </c>
      <c r="T168" s="268">
        <f t="shared" si="12"/>
        <v>0</v>
      </c>
    </row>
    <row r="169" spans="1:20" s="49" customFormat="1" ht="13.5" customHeight="1" hidden="1" thickBot="1">
      <c r="A169" s="523" t="s">
        <v>38</v>
      </c>
      <c r="B169" s="524"/>
      <c r="C169" s="156"/>
      <c r="D169" s="269"/>
      <c r="E169" s="270"/>
      <c r="F169" s="270"/>
      <c r="G169" s="271">
        <f>D169+E169+F169</f>
        <v>0</v>
      </c>
      <c r="H169" s="270"/>
      <c r="I169" s="270"/>
      <c r="J169" s="270"/>
      <c r="K169" s="271">
        <f>H169+I169+J169</f>
        <v>0</v>
      </c>
      <c r="L169" s="270"/>
      <c r="M169" s="270"/>
      <c r="N169" s="270"/>
      <c r="O169" s="271">
        <f>L169+M169+N169</f>
        <v>0</v>
      </c>
      <c r="P169" s="270"/>
      <c r="Q169" s="270"/>
      <c r="R169" s="270"/>
      <c r="S169" s="271">
        <f>P169+Q169+R169</f>
        <v>0</v>
      </c>
      <c r="T169" s="268">
        <f t="shared" si="12"/>
        <v>0</v>
      </c>
    </row>
    <row r="170" spans="1:20" s="49" customFormat="1" ht="13.5" customHeight="1" hidden="1" thickBot="1">
      <c r="A170" s="492" t="s">
        <v>39</v>
      </c>
      <c r="B170" s="504"/>
      <c r="C170" s="156"/>
      <c r="D170" s="272">
        <f aca="true" t="shared" si="18" ref="D170:S170">SUM(D171:D174)</f>
        <v>0</v>
      </c>
      <c r="E170" s="273">
        <f t="shared" si="18"/>
        <v>0</v>
      </c>
      <c r="F170" s="273">
        <f t="shared" si="18"/>
        <v>0</v>
      </c>
      <c r="G170" s="267">
        <f t="shared" si="18"/>
        <v>0</v>
      </c>
      <c r="H170" s="273">
        <f t="shared" si="18"/>
        <v>0</v>
      </c>
      <c r="I170" s="273">
        <f t="shared" si="18"/>
        <v>0</v>
      </c>
      <c r="J170" s="273">
        <f t="shared" si="18"/>
        <v>0</v>
      </c>
      <c r="K170" s="267">
        <f t="shared" si="18"/>
        <v>0</v>
      </c>
      <c r="L170" s="273">
        <f t="shared" si="18"/>
        <v>0</v>
      </c>
      <c r="M170" s="273">
        <f t="shared" si="18"/>
        <v>0</v>
      </c>
      <c r="N170" s="273">
        <f t="shared" si="18"/>
        <v>0</v>
      </c>
      <c r="O170" s="267">
        <f t="shared" si="18"/>
        <v>0</v>
      </c>
      <c r="P170" s="273">
        <f t="shared" si="18"/>
        <v>0</v>
      </c>
      <c r="Q170" s="273">
        <f t="shared" si="18"/>
        <v>0</v>
      </c>
      <c r="R170" s="273">
        <f t="shared" si="18"/>
        <v>0</v>
      </c>
      <c r="S170" s="267">
        <f t="shared" si="18"/>
        <v>0</v>
      </c>
      <c r="T170" s="268">
        <f t="shared" si="12"/>
        <v>0</v>
      </c>
    </row>
    <row r="171" spans="1:20" s="49" customFormat="1" ht="12.75" customHeight="1" hidden="1">
      <c r="A171" s="519" t="s">
        <v>40</v>
      </c>
      <c r="B171" s="519"/>
      <c r="C171" s="156"/>
      <c r="D171" s="269"/>
      <c r="E171" s="270"/>
      <c r="F171" s="270"/>
      <c r="G171" s="271">
        <f>D171+E171+F171</f>
        <v>0</v>
      </c>
      <c r="H171" s="270"/>
      <c r="I171" s="270"/>
      <c r="J171" s="270"/>
      <c r="K171" s="271">
        <f>H171+I171+J171</f>
        <v>0</v>
      </c>
      <c r="L171" s="270"/>
      <c r="M171" s="270"/>
      <c r="N171" s="270"/>
      <c r="O171" s="271">
        <f>L171+M171+N171</f>
        <v>0</v>
      </c>
      <c r="P171" s="270"/>
      <c r="Q171" s="270"/>
      <c r="R171" s="270"/>
      <c r="S171" s="271">
        <f>P171+Q171+R171</f>
        <v>0</v>
      </c>
      <c r="T171" s="268">
        <f t="shared" si="12"/>
        <v>0</v>
      </c>
    </row>
    <row r="172" spans="1:20" s="49" customFormat="1" ht="12.75" customHeight="1" hidden="1">
      <c r="A172" s="518" t="s">
        <v>41</v>
      </c>
      <c r="B172" s="518" t="s">
        <v>8</v>
      </c>
      <c r="C172" s="156"/>
      <c r="D172" s="269"/>
      <c r="E172" s="270"/>
      <c r="F172" s="270"/>
      <c r="G172" s="271">
        <f>D172+E172+F172</f>
        <v>0</v>
      </c>
      <c r="H172" s="270"/>
      <c r="I172" s="270"/>
      <c r="J172" s="270"/>
      <c r="K172" s="271">
        <f>H172+I172+J172</f>
        <v>0</v>
      </c>
      <c r="L172" s="270"/>
      <c r="M172" s="270"/>
      <c r="N172" s="270"/>
      <c r="O172" s="271">
        <f>L172+M172+N172</f>
        <v>0</v>
      </c>
      <c r="P172" s="270"/>
      <c r="Q172" s="270"/>
      <c r="R172" s="270"/>
      <c r="S172" s="271">
        <f>P172+Q172+R172</f>
        <v>0</v>
      </c>
      <c r="T172" s="268">
        <f t="shared" si="12"/>
        <v>0</v>
      </c>
    </row>
    <row r="173" spans="1:20" s="49" customFormat="1" ht="12.75" customHeight="1" hidden="1">
      <c r="A173" s="518" t="s">
        <v>42</v>
      </c>
      <c r="B173" s="518" t="s">
        <v>9</v>
      </c>
      <c r="C173" s="156"/>
      <c r="D173" s="269"/>
      <c r="E173" s="270"/>
      <c r="F173" s="270"/>
      <c r="G173" s="271">
        <f>D173+E173+F173</f>
        <v>0</v>
      </c>
      <c r="H173" s="270"/>
      <c r="I173" s="270"/>
      <c r="J173" s="270"/>
      <c r="K173" s="271">
        <f>H173+I173+J173</f>
        <v>0</v>
      </c>
      <c r="L173" s="270"/>
      <c r="M173" s="270"/>
      <c r="N173" s="270"/>
      <c r="O173" s="271">
        <f>L173+M173+N173</f>
        <v>0</v>
      </c>
      <c r="P173" s="270"/>
      <c r="Q173" s="270"/>
      <c r="R173" s="270"/>
      <c r="S173" s="271">
        <f>P173+Q173+R173</f>
        <v>0</v>
      </c>
      <c r="T173" s="268">
        <f t="shared" si="12"/>
        <v>0</v>
      </c>
    </row>
    <row r="174" spans="1:20" s="49" customFormat="1" ht="13.5" customHeight="1" hidden="1" thickBot="1">
      <c r="A174" s="518" t="s">
        <v>43</v>
      </c>
      <c r="B174" s="518"/>
      <c r="C174" s="156"/>
      <c r="D174" s="269"/>
      <c r="E174" s="270"/>
      <c r="F174" s="270"/>
      <c r="G174" s="271">
        <f>D174+E174+F174</f>
        <v>0</v>
      </c>
      <c r="H174" s="270"/>
      <c r="I174" s="270"/>
      <c r="J174" s="270"/>
      <c r="K174" s="271">
        <f>H174+I174+J174</f>
        <v>0</v>
      </c>
      <c r="L174" s="270"/>
      <c r="M174" s="270"/>
      <c r="N174" s="270"/>
      <c r="O174" s="271">
        <f>L174+M174+N174</f>
        <v>0</v>
      </c>
      <c r="P174" s="270"/>
      <c r="Q174" s="270"/>
      <c r="R174" s="270"/>
      <c r="S174" s="271">
        <f>P174+Q174+R174</f>
        <v>0</v>
      </c>
      <c r="T174" s="268">
        <f t="shared" si="12"/>
        <v>0</v>
      </c>
    </row>
    <row r="175" spans="1:20" s="49" customFormat="1" ht="13.5" customHeight="1" hidden="1" thickBot="1">
      <c r="A175" s="492" t="s">
        <v>44</v>
      </c>
      <c r="B175" s="493"/>
      <c r="C175" s="156"/>
      <c r="D175" s="272">
        <f aca="true" t="shared" si="19" ref="D175:S175">SUM(D176:D178)</f>
        <v>0</v>
      </c>
      <c r="E175" s="273">
        <f t="shared" si="19"/>
        <v>0</v>
      </c>
      <c r="F175" s="273">
        <f t="shared" si="19"/>
        <v>0</v>
      </c>
      <c r="G175" s="267">
        <f t="shared" si="19"/>
        <v>0</v>
      </c>
      <c r="H175" s="273">
        <f t="shared" si="19"/>
        <v>0</v>
      </c>
      <c r="I175" s="273">
        <f t="shared" si="19"/>
        <v>0</v>
      </c>
      <c r="J175" s="273">
        <f t="shared" si="19"/>
        <v>0</v>
      </c>
      <c r="K175" s="267">
        <f t="shared" si="19"/>
        <v>0</v>
      </c>
      <c r="L175" s="273">
        <f t="shared" si="19"/>
        <v>0</v>
      </c>
      <c r="M175" s="273">
        <f t="shared" si="19"/>
        <v>0</v>
      </c>
      <c r="N175" s="273">
        <f t="shared" si="19"/>
        <v>0</v>
      </c>
      <c r="O175" s="267">
        <f t="shared" si="19"/>
        <v>0</v>
      </c>
      <c r="P175" s="273">
        <f t="shared" si="19"/>
        <v>0</v>
      </c>
      <c r="Q175" s="273">
        <f t="shared" si="19"/>
        <v>0</v>
      </c>
      <c r="R175" s="273">
        <f t="shared" si="19"/>
        <v>0</v>
      </c>
      <c r="S175" s="267">
        <f t="shared" si="19"/>
        <v>0</v>
      </c>
      <c r="T175" s="268">
        <f t="shared" si="12"/>
        <v>0</v>
      </c>
    </row>
    <row r="176" spans="1:20" s="49" customFormat="1" ht="28.5" customHeight="1" hidden="1">
      <c r="A176" s="519" t="s">
        <v>45</v>
      </c>
      <c r="B176" s="519" t="s">
        <v>22</v>
      </c>
      <c r="C176" s="156"/>
      <c r="D176" s="269"/>
      <c r="E176" s="270"/>
      <c r="F176" s="270"/>
      <c r="G176" s="271">
        <f>D176+E176+F176</f>
        <v>0</v>
      </c>
      <c r="H176" s="270"/>
      <c r="I176" s="270"/>
      <c r="J176" s="270"/>
      <c r="K176" s="271">
        <f>H176+I176+J176</f>
        <v>0</v>
      </c>
      <c r="L176" s="270"/>
      <c r="M176" s="270"/>
      <c r="N176" s="270"/>
      <c r="O176" s="271">
        <f>L176+M176+N176</f>
        <v>0</v>
      </c>
      <c r="P176" s="270"/>
      <c r="Q176" s="270"/>
      <c r="R176" s="270"/>
      <c r="S176" s="271">
        <f>P176+Q176+R176</f>
        <v>0</v>
      </c>
      <c r="T176" s="268">
        <f t="shared" si="12"/>
        <v>0</v>
      </c>
    </row>
    <row r="177" spans="1:20" s="49" customFormat="1" ht="12.75" customHeight="1" hidden="1">
      <c r="A177" s="518" t="s">
        <v>46</v>
      </c>
      <c r="B177" s="518" t="s">
        <v>23</v>
      </c>
      <c r="C177" s="156"/>
      <c r="D177" s="269"/>
      <c r="E177" s="270"/>
      <c r="F177" s="270"/>
      <c r="G177" s="271">
        <f>D177+E177+F177</f>
        <v>0</v>
      </c>
      <c r="H177" s="270"/>
      <c r="I177" s="270"/>
      <c r="J177" s="270"/>
      <c r="K177" s="271">
        <f>H177+I177+J177</f>
        <v>0</v>
      </c>
      <c r="L177" s="270"/>
      <c r="M177" s="270"/>
      <c r="N177" s="270"/>
      <c r="O177" s="271">
        <f>L177+M177+N177</f>
        <v>0</v>
      </c>
      <c r="P177" s="270"/>
      <c r="Q177" s="270"/>
      <c r="R177" s="270"/>
      <c r="S177" s="271">
        <f>P177+Q177+R177</f>
        <v>0</v>
      </c>
      <c r="T177" s="268">
        <f t="shared" si="12"/>
        <v>0</v>
      </c>
    </row>
    <row r="178" spans="1:20" s="49" customFormat="1" ht="13.5" customHeight="1" hidden="1" thickBot="1">
      <c r="A178" s="518" t="s">
        <v>47</v>
      </c>
      <c r="B178" s="518" t="s">
        <v>24</v>
      </c>
      <c r="C178" s="156"/>
      <c r="D178" s="269"/>
      <c r="E178" s="270"/>
      <c r="F178" s="270"/>
      <c r="G178" s="271">
        <f>D178+E178+F178</f>
        <v>0</v>
      </c>
      <c r="H178" s="270"/>
      <c r="I178" s="270"/>
      <c r="J178" s="270"/>
      <c r="K178" s="271">
        <f>H178+I178+J178</f>
        <v>0</v>
      </c>
      <c r="L178" s="270"/>
      <c r="M178" s="270"/>
      <c r="N178" s="270"/>
      <c r="O178" s="271">
        <f>L178+M178+N178</f>
        <v>0</v>
      </c>
      <c r="P178" s="270"/>
      <c r="Q178" s="270"/>
      <c r="R178" s="270"/>
      <c r="S178" s="271">
        <f>P178+Q178+R178</f>
        <v>0</v>
      </c>
      <c r="T178" s="268">
        <f t="shared" si="12"/>
        <v>0</v>
      </c>
    </row>
    <row r="179" spans="1:20" s="49" customFormat="1" ht="13.5" customHeight="1" hidden="1" thickBot="1">
      <c r="A179" s="492" t="s">
        <v>48</v>
      </c>
      <c r="B179" s="493"/>
      <c r="C179" s="156"/>
      <c r="D179" s="272">
        <f aca="true" t="shared" si="20" ref="D179:S179">SUM(D180:D181)</f>
        <v>0</v>
      </c>
      <c r="E179" s="273">
        <f t="shared" si="20"/>
        <v>0</v>
      </c>
      <c r="F179" s="273">
        <f t="shared" si="20"/>
        <v>0</v>
      </c>
      <c r="G179" s="267">
        <f t="shared" si="20"/>
        <v>0</v>
      </c>
      <c r="H179" s="273">
        <f t="shared" si="20"/>
        <v>0</v>
      </c>
      <c r="I179" s="273">
        <f t="shared" si="20"/>
        <v>0</v>
      </c>
      <c r="J179" s="273">
        <f t="shared" si="20"/>
        <v>0</v>
      </c>
      <c r="K179" s="267">
        <f t="shared" si="20"/>
        <v>0</v>
      </c>
      <c r="L179" s="273">
        <f t="shared" si="20"/>
        <v>0</v>
      </c>
      <c r="M179" s="273">
        <f t="shared" si="20"/>
        <v>0</v>
      </c>
      <c r="N179" s="273">
        <f t="shared" si="20"/>
        <v>0</v>
      </c>
      <c r="O179" s="267">
        <f t="shared" si="20"/>
        <v>0</v>
      </c>
      <c r="P179" s="273">
        <f t="shared" si="20"/>
        <v>0</v>
      </c>
      <c r="Q179" s="273">
        <f t="shared" si="20"/>
        <v>0</v>
      </c>
      <c r="R179" s="273">
        <f t="shared" si="20"/>
        <v>0</v>
      </c>
      <c r="S179" s="267">
        <f t="shared" si="20"/>
        <v>0</v>
      </c>
      <c r="T179" s="268">
        <f t="shared" si="12"/>
        <v>0</v>
      </c>
    </row>
    <row r="180" spans="1:20" s="49" customFormat="1" ht="12.75" customHeight="1" hidden="1">
      <c r="A180" s="519" t="s">
        <v>49</v>
      </c>
      <c r="B180" s="519" t="s">
        <v>25</v>
      </c>
      <c r="C180" s="156"/>
      <c r="D180" s="269"/>
      <c r="E180" s="270"/>
      <c r="F180" s="270"/>
      <c r="G180" s="271">
        <f>D180+E180+F180</f>
        <v>0</v>
      </c>
      <c r="H180" s="270"/>
      <c r="I180" s="270"/>
      <c r="J180" s="270"/>
      <c r="K180" s="271">
        <f>H180+I180+J180</f>
        <v>0</v>
      </c>
      <c r="L180" s="270"/>
      <c r="M180" s="270"/>
      <c r="N180" s="270"/>
      <c r="O180" s="271">
        <f>L180+M180+N180</f>
        <v>0</v>
      </c>
      <c r="P180" s="270"/>
      <c r="Q180" s="270"/>
      <c r="R180" s="270"/>
      <c r="S180" s="271">
        <f>P180+Q180+R180</f>
        <v>0</v>
      </c>
      <c r="T180" s="268">
        <f t="shared" si="12"/>
        <v>0</v>
      </c>
    </row>
    <row r="181" spans="1:20" s="49" customFormat="1" ht="13.5" customHeight="1" hidden="1" thickBot="1">
      <c r="A181" s="518" t="s">
        <v>50</v>
      </c>
      <c r="B181" s="518" t="s">
        <v>26</v>
      </c>
      <c r="C181" s="156"/>
      <c r="D181" s="269"/>
      <c r="E181" s="270"/>
      <c r="F181" s="270"/>
      <c r="G181" s="271">
        <f>D181+E181+F181</f>
        <v>0</v>
      </c>
      <c r="H181" s="270"/>
      <c r="I181" s="270"/>
      <c r="J181" s="270"/>
      <c r="K181" s="271">
        <f>H181+I181+J181</f>
        <v>0</v>
      </c>
      <c r="L181" s="270"/>
      <c r="M181" s="270"/>
      <c r="N181" s="270"/>
      <c r="O181" s="271">
        <f>L181+M181+N181</f>
        <v>0</v>
      </c>
      <c r="P181" s="270"/>
      <c r="Q181" s="270"/>
      <c r="R181" s="270"/>
      <c r="S181" s="271">
        <f>P181+Q181+R181</f>
        <v>0</v>
      </c>
      <c r="T181" s="268">
        <f t="shared" si="12"/>
        <v>0</v>
      </c>
    </row>
    <row r="182" spans="1:20" s="49" customFormat="1" ht="13.5" customHeight="1" hidden="1" thickBot="1">
      <c r="A182" s="492" t="s">
        <v>51</v>
      </c>
      <c r="B182" s="493"/>
      <c r="C182" s="156"/>
      <c r="D182" s="272">
        <f aca="true" t="shared" si="21" ref="D182:S182">SUM(D183:D187)</f>
        <v>0</v>
      </c>
      <c r="E182" s="273">
        <f t="shared" si="21"/>
        <v>0</v>
      </c>
      <c r="F182" s="273">
        <f t="shared" si="21"/>
        <v>0</v>
      </c>
      <c r="G182" s="267">
        <f t="shared" si="21"/>
        <v>0</v>
      </c>
      <c r="H182" s="273">
        <f t="shared" si="21"/>
        <v>0</v>
      </c>
      <c r="I182" s="273">
        <f t="shared" si="21"/>
        <v>0</v>
      </c>
      <c r="J182" s="273">
        <f t="shared" si="21"/>
        <v>0</v>
      </c>
      <c r="K182" s="267">
        <f t="shared" si="21"/>
        <v>0</v>
      </c>
      <c r="L182" s="273">
        <f t="shared" si="21"/>
        <v>0</v>
      </c>
      <c r="M182" s="273">
        <f t="shared" si="21"/>
        <v>0</v>
      </c>
      <c r="N182" s="273">
        <f t="shared" si="21"/>
        <v>0</v>
      </c>
      <c r="O182" s="267">
        <f t="shared" si="21"/>
        <v>0</v>
      </c>
      <c r="P182" s="273">
        <f t="shared" si="21"/>
        <v>0</v>
      </c>
      <c r="Q182" s="273">
        <f t="shared" si="21"/>
        <v>0</v>
      </c>
      <c r="R182" s="273">
        <f t="shared" si="21"/>
        <v>0</v>
      </c>
      <c r="S182" s="267">
        <f t="shared" si="21"/>
        <v>0</v>
      </c>
      <c r="T182" s="268">
        <f t="shared" si="12"/>
        <v>0</v>
      </c>
    </row>
    <row r="183" spans="1:20" s="49" customFormat="1" ht="27" customHeight="1" hidden="1">
      <c r="A183" s="519" t="s">
        <v>52</v>
      </c>
      <c r="B183" s="519"/>
      <c r="C183" s="156"/>
      <c r="D183" s="269"/>
      <c r="E183" s="270"/>
      <c r="F183" s="270"/>
      <c r="G183" s="274">
        <f>D183+E183+F183</f>
        <v>0</v>
      </c>
      <c r="H183" s="270"/>
      <c r="I183" s="270"/>
      <c r="J183" s="270"/>
      <c r="K183" s="274">
        <f>H183+I183+J183</f>
        <v>0</v>
      </c>
      <c r="L183" s="270"/>
      <c r="M183" s="270"/>
      <c r="N183" s="270"/>
      <c r="O183" s="274">
        <f>L183+M183+N183</f>
        <v>0</v>
      </c>
      <c r="P183" s="270"/>
      <c r="Q183" s="270"/>
      <c r="R183" s="270"/>
      <c r="S183" s="274">
        <f>P183+Q183+R183</f>
        <v>0</v>
      </c>
      <c r="T183" s="268">
        <f t="shared" si="12"/>
        <v>0</v>
      </c>
    </row>
    <row r="184" spans="1:20" s="49" customFormat="1" ht="12.75" customHeight="1" hidden="1">
      <c r="A184" s="518" t="s">
        <v>53</v>
      </c>
      <c r="B184" s="518"/>
      <c r="C184" s="156"/>
      <c r="D184" s="269"/>
      <c r="E184" s="270"/>
      <c r="F184" s="270"/>
      <c r="G184" s="274">
        <f>D184+E184+F184</f>
        <v>0</v>
      </c>
      <c r="H184" s="270"/>
      <c r="I184" s="270"/>
      <c r="J184" s="270"/>
      <c r="K184" s="274">
        <f>H184+I184+J184</f>
        <v>0</v>
      </c>
      <c r="L184" s="270"/>
      <c r="M184" s="270"/>
      <c r="N184" s="270"/>
      <c r="O184" s="274">
        <f>L184+M184+N184</f>
        <v>0</v>
      </c>
      <c r="P184" s="270"/>
      <c r="Q184" s="270"/>
      <c r="R184" s="270"/>
      <c r="S184" s="274">
        <f>P184+Q184+R184</f>
        <v>0</v>
      </c>
      <c r="T184" s="268">
        <f t="shared" si="12"/>
        <v>0</v>
      </c>
    </row>
    <row r="185" spans="1:20" s="49" customFormat="1" ht="12.75" customHeight="1" hidden="1">
      <c r="A185" s="518" t="s">
        <v>54</v>
      </c>
      <c r="B185" s="518"/>
      <c r="C185" s="156"/>
      <c r="D185" s="269"/>
      <c r="E185" s="270"/>
      <c r="F185" s="270"/>
      <c r="G185" s="274">
        <f>D185+E185+F185</f>
        <v>0</v>
      </c>
      <c r="H185" s="270"/>
      <c r="I185" s="270"/>
      <c r="J185" s="270"/>
      <c r="K185" s="274">
        <f>H185+I185+J185</f>
        <v>0</v>
      </c>
      <c r="L185" s="270"/>
      <c r="M185" s="270"/>
      <c r="N185" s="270"/>
      <c r="O185" s="274">
        <f>L185+M185+N185</f>
        <v>0</v>
      </c>
      <c r="P185" s="270"/>
      <c r="Q185" s="270"/>
      <c r="R185" s="270"/>
      <c r="S185" s="274">
        <f>P185+Q185+R185</f>
        <v>0</v>
      </c>
      <c r="T185" s="268">
        <f t="shared" si="12"/>
        <v>0</v>
      </c>
    </row>
    <row r="186" spans="1:20" s="49" customFormat="1" ht="12.75" customHeight="1" hidden="1">
      <c r="A186" s="518" t="s">
        <v>55</v>
      </c>
      <c r="B186" s="518"/>
      <c r="C186" s="156"/>
      <c r="D186" s="269"/>
      <c r="E186" s="270"/>
      <c r="F186" s="270"/>
      <c r="G186" s="274">
        <f>D186+E186+F186</f>
        <v>0</v>
      </c>
      <c r="H186" s="270"/>
      <c r="I186" s="270"/>
      <c r="J186" s="270"/>
      <c r="K186" s="274">
        <f>H186+I186+J186</f>
        <v>0</v>
      </c>
      <c r="L186" s="270"/>
      <c r="M186" s="270"/>
      <c r="N186" s="270"/>
      <c r="O186" s="274">
        <f>L186+M186+N186</f>
        <v>0</v>
      </c>
      <c r="P186" s="270"/>
      <c r="Q186" s="270"/>
      <c r="R186" s="270"/>
      <c r="S186" s="274">
        <f>P186+Q186+R186</f>
        <v>0</v>
      </c>
      <c r="T186" s="268">
        <f t="shared" si="12"/>
        <v>0</v>
      </c>
    </row>
    <row r="187" spans="1:20" s="49" customFormat="1" ht="13.5" customHeight="1" hidden="1" thickBot="1">
      <c r="A187" s="518" t="s">
        <v>56</v>
      </c>
      <c r="B187" s="518"/>
      <c r="C187" s="156"/>
      <c r="D187" s="269"/>
      <c r="E187" s="270"/>
      <c r="F187" s="270"/>
      <c r="G187" s="274">
        <f>D187+E187+F187</f>
        <v>0</v>
      </c>
      <c r="H187" s="270"/>
      <c r="I187" s="270"/>
      <c r="J187" s="270"/>
      <c r="K187" s="274">
        <f>H187+I187+J187</f>
        <v>0</v>
      </c>
      <c r="L187" s="270"/>
      <c r="M187" s="270"/>
      <c r="N187" s="270"/>
      <c r="O187" s="274">
        <f>L187+M187+N187</f>
        <v>0</v>
      </c>
      <c r="P187" s="270"/>
      <c r="Q187" s="270"/>
      <c r="R187" s="270"/>
      <c r="S187" s="274">
        <f>P187+Q187+R187</f>
        <v>0</v>
      </c>
      <c r="T187" s="268">
        <f t="shared" si="12"/>
        <v>0</v>
      </c>
    </row>
    <row r="188" spans="1:20" s="49" customFormat="1" ht="13.5" customHeight="1" hidden="1" thickBot="1">
      <c r="A188" s="492" t="s">
        <v>57</v>
      </c>
      <c r="B188" s="493"/>
      <c r="C188" s="156"/>
      <c r="D188" s="272">
        <f aca="true" t="shared" si="22" ref="D188:S188">SUM(D189:D190)</f>
        <v>0</v>
      </c>
      <c r="E188" s="273">
        <f t="shared" si="22"/>
        <v>0</v>
      </c>
      <c r="F188" s="273">
        <f t="shared" si="22"/>
        <v>0</v>
      </c>
      <c r="G188" s="267">
        <f t="shared" si="22"/>
        <v>0</v>
      </c>
      <c r="H188" s="273">
        <f t="shared" si="22"/>
        <v>0</v>
      </c>
      <c r="I188" s="273">
        <f t="shared" si="22"/>
        <v>0</v>
      </c>
      <c r="J188" s="273">
        <f t="shared" si="22"/>
        <v>0</v>
      </c>
      <c r="K188" s="267">
        <f t="shared" si="22"/>
        <v>0</v>
      </c>
      <c r="L188" s="273">
        <f t="shared" si="22"/>
        <v>0</v>
      </c>
      <c r="M188" s="273">
        <f t="shared" si="22"/>
        <v>0</v>
      </c>
      <c r="N188" s="273">
        <f t="shared" si="22"/>
        <v>0</v>
      </c>
      <c r="O188" s="267">
        <f t="shared" si="22"/>
        <v>0</v>
      </c>
      <c r="P188" s="273">
        <f t="shared" si="22"/>
        <v>0</v>
      </c>
      <c r="Q188" s="273">
        <f t="shared" si="22"/>
        <v>0</v>
      </c>
      <c r="R188" s="273">
        <f t="shared" si="22"/>
        <v>0</v>
      </c>
      <c r="S188" s="267">
        <f t="shared" si="22"/>
        <v>0</v>
      </c>
      <c r="T188" s="268">
        <f t="shared" si="12"/>
        <v>0</v>
      </c>
    </row>
    <row r="189" spans="1:20" s="49" customFormat="1" ht="12.75" customHeight="1" hidden="1">
      <c r="A189" s="519" t="s">
        <v>58</v>
      </c>
      <c r="B189" s="519"/>
      <c r="C189" s="156"/>
      <c r="D189" s="269"/>
      <c r="E189" s="270"/>
      <c r="F189" s="270"/>
      <c r="G189" s="274">
        <f>D189+E189+F189</f>
        <v>0</v>
      </c>
      <c r="H189" s="270"/>
      <c r="I189" s="270"/>
      <c r="J189" s="270"/>
      <c r="K189" s="274">
        <f>H189+I189+J189</f>
        <v>0</v>
      </c>
      <c r="L189" s="270"/>
      <c r="M189" s="270"/>
      <c r="N189" s="270"/>
      <c r="O189" s="274">
        <f>L189+M189+N189</f>
        <v>0</v>
      </c>
      <c r="P189" s="270"/>
      <c r="Q189" s="270"/>
      <c r="R189" s="270"/>
      <c r="S189" s="274">
        <f>P189+Q189+R189</f>
        <v>0</v>
      </c>
      <c r="T189" s="268">
        <f t="shared" si="12"/>
        <v>0</v>
      </c>
    </row>
    <row r="190" spans="1:20" s="49" customFormat="1" ht="27.75" customHeight="1" hidden="1" thickBot="1">
      <c r="A190" s="518" t="s">
        <v>59</v>
      </c>
      <c r="B190" s="518"/>
      <c r="C190" s="156"/>
      <c r="D190" s="269"/>
      <c r="E190" s="270"/>
      <c r="F190" s="270"/>
      <c r="G190" s="274">
        <f>D190+E190+F190</f>
        <v>0</v>
      </c>
      <c r="H190" s="270"/>
      <c r="I190" s="270"/>
      <c r="J190" s="270"/>
      <c r="K190" s="274">
        <f>H190+I190+J190</f>
        <v>0</v>
      </c>
      <c r="L190" s="270"/>
      <c r="M190" s="270"/>
      <c r="N190" s="270"/>
      <c r="O190" s="274">
        <f>L190+M190+N190</f>
        <v>0</v>
      </c>
      <c r="P190" s="270"/>
      <c r="Q190" s="270"/>
      <c r="R190" s="270"/>
      <c r="S190" s="274">
        <f>P190+Q190+R190</f>
        <v>0</v>
      </c>
      <c r="T190" s="268">
        <f t="shared" si="12"/>
        <v>0</v>
      </c>
    </row>
    <row r="191" spans="1:20" s="49" customFormat="1" ht="13.5" customHeight="1" hidden="1" thickBot="1">
      <c r="A191" s="492" t="s">
        <v>60</v>
      </c>
      <c r="B191" s="493"/>
      <c r="C191" s="156"/>
      <c r="D191" s="272">
        <f aca="true" t="shared" si="23" ref="D191:S191">SUM(D192:D195)</f>
        <v>0</v>
      </c>
      <c r="E191" s="273">
        <f t="shared" si="23"/>
        <v>0</v>
      </c>
      <c r="F191" s="273">
        <f t="shared" si="23"/>
        <v>0</v>
      </c>
      <c r="G191" s="267">
        <f t="shared" si="23"/>
        <v>0</v>
      </c>
      <c r="H191" s="273">
        <f t="shared" si="23"/>
        <v>0</v>
      </c>
      <c r="I191" s="273">
        <f t="shared" si="23"/>
        <v>0</v>
      </c>
      <c r="J191" s="273">
        <f t="shared" si="23"/>
        <v>0</v>
      </c>
      <c r="K191" s="267">
        <f t="shared" si="23"/>
        <v>0</v>
      </c>
      <c r="L191" s="273">
        <f t="shared" si="23"/>
        <v>0</v>
      </c>
      <c r="M191" s="273">
        <f t="shared" si="23"/>
        <v>0</v>
      </c>
      <c r="N191" s="273">
        <f t="shared" si="23"/>
        <v>0</v>
      </c>
      <c r="O191" s="267">
        <f t="shared" si="23"/>
        <v>0</v>
      </c>
      <c r="P191" s="273">
        <f t="shared" si="23"/>
        <v>0</v>
      </c>
      <c r="Q191" s="273">
        <f t="shared" si="23"/>
        <v>0</v>
      </c>
      <c r="R191" s="273">
        <f t="shared" si="23"/>
        <v>0</v>
      </c>
      <c r="S191" s="267">
        <f t="shared" si="23"/>
        <v>0</v>
      </c>
      <c r="T191" s="268">
        <f t="shared" si="12"/>
        <v>0</v>
      </c>
    </row>
    <row r="192" spans="1:20" s="49" customFormat="1" ht="12.75" customHeight="1" hidden="1">
      <c r="A192" s="519" t="s">
        <v>61</v>
      </c>
      <c r="B192" s="519"/>
      <c r="C192" s="156"/>
      <c r="D192" s="269"/>
      <c r="E192" s="270"/>
      <c r="F192" s="270"/>
      <c r="G192" s="274">
        <f>D192+E192+F192</f>
        <v>0</v>
      </c>
      <c r="H192" s="270"/>
      <c r="I192" s="270"/>
      <c r="J192" s="270"/>
      <c r="K192" s="274">
        <f>H192+I192+J192</f>
        <v>0</v>
      </c>
      <c r="L192" s="270"/>
      <c r="M192" s="270"/>
      <c r="N192" s="270"/>
      <c r="O192" s="274">
        <f>L192+M192+N192</f>
        <v>0</v>
      </c>
      <c r="P192" s="270"/>
      <c r="Q192" s="270"/>
      <c r="R192" s="270"/>
      <c r="S192" s="274">
        <f>P192+Q192+R192</f>
        <v>0</v>
      </c>
      <c r="T192" s="268">
        <f t="shared" si="12"/>
        <v>0</v>
      </c>
    </row>
    <row r="193" spans="1:20" s="49" customFormat="1" ht="12.75" customHeight="1" hidden="1">
      <c r="A193" s="518" t="s">
        <v>62</v>
      </c>
      <c r="B193" s="518"/>
      <c r="C193" s="156"/>
      <c r="D193" s="269"/>
      <c r="E193" s="270"/>
      <c r="F193" s="270"/>
      <c r="G193" s="274">
        <f>D193+E193+F193</f>
        <v>0</v>
      </c>
      <c r="H193" s="270"/>
      <c r="I193" s="270"/>
      <c r="J193" s="270"/>
      <c r="K193" s="274">
        <f>H193+I193+J193</f>
        <v>0</v>
      </c>
      <c r="L193" s="270"/>
      <c r="M193" s="270"/>
      <c r="N193" s="270"/>
      <c r="O193" s="274">
        <f>L193+M193+N193</f>
        <v>0</v>
      </c>
      <c r="P193" s="270"/>
      <c r="Q193" s="270"/>
      <c r="R193" s="270"/>
      <c r="S193" s="274">
        <f>P193+Q193+R193</f>
        <v>0</v>
      </c>
      <c r="T193" s="268">
        <f t="shared" si="12"/>
        <v>0</v>
      </c>
    </row>
    <row r="194" spans="1:20" s="49" customFormat="1" ht="12.75" customHeight="1" hidden="1">
      <c r="A194" s="518" t="s">
        <v>63</v>
      </c>
      <c r="B194" s="518"/>
      <c r="C194" s="156"/>
      <c r="D194" s="269"/>
      <c r="E194" s="270"/>
      <c r="F194" s="270"/>
      <c r="G194" s="274">
        <f>D194+E194+F194</f>
        <v>0</v>
      </c>
      <c r="H194" s="270"/>
      <c r="I194" s="270"/>
      <c r="J194" s="270"/>
      <c r="K194" s="274">
        <f>H194+I194+J194</f>
        <v>0</v>
      </c>
      <c r="L194" s="270"/>
      <c r="M194" s="270"/>
      <c r="N194" s="270"/>
      <c r="O194" s="274">
        <f>L194+M194+N194</f>
        <v>0</v>
      </c>
      <c r="P194" s="270"/>
      <c r="Q194" s="270"/>
      <c r="R194" s="270"/>
      <c r="S194" s="274">
        <f>P194+Q194+R194</f>
        <v>0</v>
      </c>
      <c r="T194" s="268">
        <f t="shared" si="12"/>
        <v>0</v>
      </c>
    </row>
    <row r="195" spans="1:20" s="49" customFormat="1" ht="12.75" customHeight="1" hidden="1">
      <c r="A195" s="520" t="s">
        <v>64</v>
      </c>
      <c r="B195" s="520"/>
      <c r="C195" s="156"/>
      <c r="D195" s="269"/>
      <c r="E195" s="270"/>
      <c r="F195" s="270"/>
      <c r="G195" s="274">
        <f>D195+E195+F195</f>
        <v>0</v>
      </c>
      <c r="H195" s="270"/>
      <c r="I195" s="270"/>
      <c r="J195" s="270"/>
      <c r="K195" s="274">
        <f>H195+I195+J195</f>
        <v>0</v>
      </c>
      <c r="L195" s="270"/>
      <c r="M195" s="270"/>
      <c r="N195" s="270"/>
      <c r="O195" s="274">
        <f>L195+M195+N195</f>
        <v>0</v>
      </c>
      <c r="P195" s="270"/>
      <c r="Q195" s="270"/>
      <c r="R195" s="270"/>
      <c r="S195" s="274">
        <f>P195+Q195+R195</f>
        <v>0</v>
      </c>
      <c r="T195" s="268">
        <f t="shared" si="12"/>
        <v>0</v>
      </c>
    </row>
    <row r="196" spans="1:20" s="277" customFormat="1" ht="4.5" customHeight="1" hidden="1">
      <c r="A196" s="45"/>
      <c r="B196" s="45"/>
      <c r="C196" s="45"/>
      <c r="D196" s="275"/>
      <c r="E196" s="275"/>
      <c r="F196" s="275"/>
      <c r="G196" s="112"/>
      <c r="H196" s="275"/>
      <c r="I196" s="275"/>
      <c r="J196" s="275"/>
      <c r="K196" s="112"/>
      <c r="L196" s="275"/>
      <c r="M196" s="275"/>
      <c r="N196" s="275"/>
      <c r="O196" s="112"/>
      <c r="P196" s="275"/>
      <c r="Q196" s="275"/>
      <c r="R196" s="275"/>
      <c r="S196" s="112"/>
      <c r="T196" s="276"/>
    </row>
    <row r="197" spans="1:20" s="45" customFormat="1" ht="12.75" customHeight="1" hidden="1">
      <c r="A197" s="48" t="s">
        <v>21</v>
      </c>
      <c r="B197" s="278"/>
      <c r="D197" s="279">
        <f aca="true" t="shared" si="24" ref="D197:T197">SUM(D159+D167+D170+D175+D179+D182+D188+D191)</f>
        <v>0</v>
      </c>
      <c r="E197" s="280">
        <f t="shared" si="24"/>
        <v>0</v>
      </c>
      <c r="F197" s="280">
        <f t="shared" si="24"/>
        <v>0</v>
      </c>
      <c r="G197" s="280">
        <f t="shared" si="24"/>
        <v>0</v>
      </c>
      <c r="H197" s="280">
        <f t="shared" si="24"/>
        <v>0</v>
      </c>
      <c r="I197" s="280">
        <f t="shared" si="24"/>
        <v>0</v>
      </c>
      <c r="J197" s="280">
        <f t="shared" si="24"/>
        <v>0</v>
      </c>
      <c r="K197" s="280">
        <f t="shared" si="24"/>
        <v>0</v>
      </c>
      <c r="L197" s="280">
        <f t="shared" si="24"/>
        <v>0</v>
      </c>
      <c r="M197" s="280">
        <f t="shared" si="24"/>
        <v>0</v>
      </c>
      <c r="N197" s="280">
        <f t="shared" si="24"/>
        <v>0</v>
      </c>
      <c r="O197" s="280">
        <f t="shared" si="24"/>
        <v>0</v>
      </c>
      <c r="P197" s="280">
        <f t="shared" si="24"/>
        <v>0</v>
      </c>
      <c r="Q197" s="280">
        <f t="shared" si="24"/>
        <v>0</v>
      </c>
      <c r="R197" s="280">
        <f t="shared" si="24"/>
        <v>0</v>
      </c>
      <c r="S197" s="280">
        <f t="shared" si="24"/>
        <v>0</v>
      </c>
      <c r="T197" s="280">
        <f t="shared" si="24"/>
        <v>0</v>
      </c>
    </row>
    <row r="198" spans="2:20" s="49" customFormat="1" ht="1.5" customHeight="1" hidden="1" thickBot="1">
      <c r="B198" s="45"/>
      <c r="C198" s="156"/>
      <c r="D198" s="275"/>
      <c r="E198" s="275"/>
      <c r="F198" s="275"/>
      <c r="G198" s="112"/>
      <c r="H198" s="275"/>
      <c r="I198" s="275"/>
      <c r="J198" s="275"/>
      <c r="K198" s="112"/>
      <c r="L198" s="275"/>
      <c r="M198" s="275"/>
      <c r="N198" s="275"/>
      <c r="O198" s="112"/>
      <c r="P198" s="275"/>
      <c r="Q198" s="275"/>
      <c r="R198" s="275"/>
      <c r="S198" s="112"/>
      <c r="T198" s="276"/>
    </row>
    <row r="199" spans="1:20" s="286" customFormat="1" ht="28.5" customHeight="1" hidden="1" thickBot="1">
      <c r="A199" s="507" t="s">
        <v>10</v>
      </c>
      <c r="B199" s="507"/>
      <c r="C199" s="252"/>
      <c r="D199" s="281"/>
      <c r="E199" s="282"/>
      <c r="F199" s="283"/>
      <c r="G199" s="284"/>
      <c r="H199" s="282"/>
      <c r="I199" s="282"/>
      <c r="J199" s="283"/>
      <c r="K199" s="284"/>
      <c r="L199" s="282"/>
      <c r="M199" s="282"/>
      <c r="N199" s="282"/>
      <c r="O199" s="284"/>
      <c r="P199" s="282"/>
      <c r="Q199" s="282"/>
      <c r="R199" s="283"/>
      <c r="S199" s="284"/>
      <c r="T199" s="285"/>
    </row>
    <row r="200" spans="1:20" s="49" customFormat="1" ht="12.75" customHeight="1" hidden="1">
      <c r="A200" s="42"/>
      <c r="B200" s="249"/>
      <c r="C200" s="156"/>
      <c r="G200" s="287"/>
      <c r="K200" s="287"/>
      <c r="O200" s="287"/>
      <c r="S200" s="287"/>
      <c r="T200" s="251"/>
    </row>
    <row r="201" spans="1:20" s="49" customFormat="1" ht="13.5" hidden="1" thickBot="1">
      <c r="A201" s="42"/>
      <c r="B201" s="249"/>
      <c r="C201" s="156"/>
      <c r="L201" s="288"/>
      <c r="T201" s="249"/>
    </row>
    <row r="202" spans="1:20" s="49" customFormat="1" ht="13.5" hidden="1" thickBot="1">
      <c r="A202" s="42"/>
      <c r="B202" s="249"/>
      <c r="C202" s="156"/>
      <c r="L202" s="288"/>
      <c r="T202" s="249"/>
    </row>
    <row r="203" spans="1:20" s="49" customFormat="1" ht="13.5" hidden="1" thickBot="1">
      <c r="A203" s="42"/>
      <c r="B203" s="249"/>
      <c r="C203" s="156"/>
      <c r="L203" s="288"/>
      <c r="T203" s="249"/>
    </row>
    <row r="204" spans="1:20" s="49" customFormat="1" ht="13.5" hidden="1" thickBot="1">
      <c r="A204" s="42"/>
      <c r="B204" s="249"/>
      <c r="C204" s="156"/>
      <c r="L204" s="288"/>
      <c r="T204" s="249"/>
    </row>
    <row r="205" spans="1:20" s="49" customFormat="1" ht="13.5" hidden="1" thickBot="1">
      <c r="A205" s="42"/>
      <c r="B205" s="249"/>
      <c r="C205" s="156"/>
      <c r="L205" s="288"/>
      <c r="T205" s="249"/>
    </row>
    <row r="206" spans="1:20" s="49" customFormat="1" ht="47.25" customHeight="1" thickBot="1">
      <c r="A206" s="42"/>
      <c r="B206" s="289" t="s">
        <v>159</v>
      </c>
      <c r="C206" s="156"/>
      <c r="D206" s="515"/>
      <c r="E206" s="516"/>
      <c r="F206" s="517"/>
      <c r="H206" s="515"/>
      <c r="I206" s="516"/>
      <c r="J206" s="517"/>
      <c r="L206" s="515"/>
      <c r="M206" s="516"/>
      <c r="N206" s="517"/>
      <c r="P206" s="515"/>
      <c r="Q206" s="516"/>
      <c r="R206" s="517"/>
      <c r="T206" s="249"/>
    </row>
    <row r="207" spans="1:20" s="49" customFormat="1" ht="12.75">
      <c r="A207" s="42"/>
      <c r="B207" s="249"/>
      <c r="C207" s="156"/>
      <c r="L207" s="288"/>
      <c r="T207" s="249"/>
    </row>
    <row r="208" spans="1:20" s="49" customFormat="1" ht="12.75">
      <c r="A208" s="42"/>
      <c r="B208" s="249"/>
      <c r="C208" s="156"/>
      <c r="L208" s="288"/>
      <c r="T208" s="249"/>
    </row>
    <row r="209" spans="1:20" s="49" customFormat="1" ht="12.75">
      <c r="A209" s="42"/>
      <c r="B209" s="249"/>
      <c r="C209" s="156"/>
      <c r="L209" s="288"/>
      <c r="T209" s="249"/>
    </row>
    <row r="210" spans="1:20" s="49" customFormat="1" ht="12.75">
      <c r="A210" s="42"/>
      <c r="B210" s="249"/>
      <c r="C210" s="156"/>
      <c r="L210" s="288"/>
      <c r="T210" s="249"/>
    </row>
    <row r="211" spans="1:20" s="49" customFormat="1" ht="12.75">
      <c r="A211" s="42"/>
      <c r="B211" s="249"/>
      <c r="C211" s="156"/>
      <c r="L211" s="288"/>
      <c r="T211" s="249"/>
    </row>
    <row r="212" spans="1:20" s="49" customFormat="1" ht="12.75">
      <c r="A212" s="42"/>
      <c r="B212" s="249"/>
      <c r="C212" s="156"/>
      <c r="L212" s="288"/>
      <c r="T212" s="249"/>
    </row>
    <row r="213" spans="1:20" s="49" customFormat="1" ht="12.75">
      <c r="A213" s="42"/>
      <c r="B213" s="249"/>
      <c r="C213" s="156"/>
      <c r="L213" s="288"/>
      <c r="T213" s="249"/>
    </row>
    <row r="214" spans="1:20" s="49" customFormat="1" ht="12.75">
      <c r="A214" s="42"/>
      <c r="B214" s="249"/>
      <c r="C214" s="156"/>
      <c r="L214" s="288"/>
      <c r="T214" s="249"/>
    </row>
    <row r="215" spans="1:20" s="49" customFormat="1" ht="12.75">
      <c r="A215" s="42"/>
      <c r="B215" s="249"/>
      <c r="C215" s="156"/>
      <c r="L215" s="288"/>
      <c r="T215" s="249"/>
    </row>
    <row r="216" spans="1:20" s="49" customFormat="1" ht="12.75">
      <c r="A216" s="42"/>
      <c r="B216" s="249"/>
      <c r="C216" s="156"/>
      <c r="L216" s="288"/>
      <c r="T216" s="249"/>
    </row>
    <row r="217" spans="1:20" s="49" customFormat="1" ht="12.75">
      <c r="A217" s="42"/>
      <c r="B217" s="249"/>
      <c r="C217" s="156"/>
      <c r="L217" s="288"/>
      <c r="T217" s="249"/>
    </row>
    <row r="218" spans="1:20" s="49" customFormat="1" ht="12.75">
      <c r="A218" s="42"/>
      <c r="B218" s="249"/>
      <c r="C218" s="156"/>
      <c r="L218" s="288"/>
      <c r="T218" s="249"/>
    </row>
    <row r="219" spans="1:20" s="49" customFormat="1" ht="12.75">
      <c r="A219" s="42"/>
      <c r="B219" s="249"/>
      <c r="C219" s="156"/>
      <c r="L219" s="288"/>
      <c r="T219" s="249"/>
    </row>
    <row r="220" spans="1:20" s="49" customFormat="1" ht="12.75">
      <c r="A220" s="42"/>
      <c r="B220" s="249"/>
      <c r="C220" s="156"/>
      <c r="L220" s="288"/>
      <c r="T220" s="249"/>
    </row>
    <row r="221" spans="1:20" s="49" customFormat="1" ht="12.75">
      <c r="A221" s="42"/>
      <c r="B221" s="249"/>
      <c r="C221" s="156"/>
      <c r="L221" s="288"/>
      <c r="T221" s="249"/>
    </row>
    <row r="222" spans="1:20" s="49" customFormat="1" ht="12.75">
      <c r="A222" s="42"/>
      <c r="B222" s="249"/>
      <c r="C222" s="156"/>
      <c r="L222" s="288"/>
      <c r="T222" s="249"/>
    </row>
    <row r="223" spans="1:20" s="49" customFormat="1" ht="12.75">
      <c r="A223" s="42"/>
      <c r="B223" s="249"/>
      <c r="C223" s="156"/>
      <c r="L223" s="288"/>
      <c r="T223" s="249"/>
    </row>
    <row r="224" spans="1:20" s="49" customFormat="1" ht="12.75">
      <c r="A224" s="42"/>
      <c r="B224" s="249"/>
      <c r="C224" s="156"/>
      <c r="L224" s="288"/>
      <c r="T224" s="249"/>
    </row>
    <row r="225" spans="1:20" s="49" customFormat="1" ht="12.75">
      <c r="A225" s="42"/>
      <c r="B225" s="249"/>
      <c r="C225" s="156"/>
      <c r="L225" s="288"/>
      <c r="T225" s="249"/>
    </row>
    <row r="226" spans="1:20" s="49" customFormat="1" ht="12.75">
      <c r="A226" s="42"/>
      <c r="B226" s="249"/>
      <c r="C226" s="156"/>
      <c r="L226" s="288"/>
      <c r="T226" s="249"/>
    </row>
    <row r="227" spans="1:20" s="49" customFormat="1" ht="12.75">
      <c r="A227" s="42"/>
      <c r="B227" s="249"/>
      <c r="C227" s="156"/>
      <c r="L227" s="288"/>
      <c r="T227" s="249"/>
    </row>
    <row r="228" spans="1:20" s="49" customFormat="1" ht="12.75">
      <c r="A228" s="42"/>
      <c r="B228" s="249"/>
      <c r="C228" s="156"/>
      <c r="L228" s="288"/>
      <c r="T228" s="249"/>
    </row>
    <row r="229" spans="1:20" s="49" customFormat="1" ht="12.75">
      <c r="A229" s="42"/>
      <c r="B229" s="249"/>
      <c r="C229" s="156"/>
      <c r="L229" s="288"/>
      <c r="T229" s="249"/>
    </row>
    <row r="230" spans="1:20" s="49" customFormat="1" ht="12.75">
      <c r="A230" s="42"/>
      <c r="B230" s="249"/>
      <c r="C230" s="156"/>
      <c r="L230" s="288"/>
      <c r="T230" s="249"/>
    </row>
    <row r="231" spans="1:20" s="49" customFormat="1" ht="12.75">
      <c r="A231" s="42"/>
      <c r="B231" s="249"/>
      <c r="C231" s="156"/>
      <c r="L231" s="288"/>
      <c r="T231" s="249"/>
    </row>
    <row r="232" spans="1:20" s="49" customFormat="1" ht="12.75">
      <c r="A232" s="42"/>
      <c r="B232" s="249"/>
      <c r="C232" s="156"/>
      <c r="L232" s="288"/>
      <c r="T232" s="249"/>
    </row>
    <row r="233" spans="1:20" s="49" customFormat="1" ht="12.75">
      <c r="A233" s="42"/>
      <c r="B233" s="249"/>
      <c r="C233" s="156"/>
      <c r="L233" s="288"/>
      <c r="T233" s="249"/>
    </row>
    <row r="234" spans="1:20" s="49" customFormat="1" ht="12.75">
      <c r="A234" s="42"/>
      <c r="B234" s="249"/>
      <c r="C234" s="156"/>
      <c r="L234" s="288"/>
      <c r="T234" s="249"/>
    </row>
    <row r="235" spans="1:20" s="49" customFormat="1" ht="12.75">
      <c r="A235" s="42"/>
      <c r="B235" s="249"/>
      <c r="C235" s="156"/>
      <c r="L235" s="288"/>
      <c r="T235" s="249"/>
    </row>
    <row r="236" spans="1:20" s="49" customFormat="1" ht="12.75">
      <c r="A236" s="42"/>
      <c r="B236" s="249"/>
      <c r="C236" s="156"/>
      <c r="L236" s="288"/>
      <c r="T236" s="249"/>
    </row>
    <row r="237" spans="1:20" s="49" customFormat="1" ht="12.75">
      <c r="A237" s="42"/>
      <c r="B237" s="249"/>
      <c r="C237" s="156"/>
      <c r="L237" s="288"/>
      <c r="T237" s="249"/>
    </row>
    <row r="238" spans="1:20" s="49" customFormat="1" ht="12.75">
      <c r="A238" s="42"/>
      <c r="B238" s="249"/>
      <c r="C238" s="156"/>
      <c r="L238" s="288"/>
      <c r="T238" s="249"/>
    </row>
    <row r="239" spans="1:20" s="49" customFormat="1" ht="12.75">
      <c r="A239" s="42"/>
      <c r="B239" s="249"/>
      <c r="C239" s="156"/>
      <c r="L239" s="288"/>
      <c r="T239" s="249"/>
    </row>
    <row r="240" spans="1:20" s="49" customFormat="1" ht="12.75">
      <c r="A240" s="42"/>
      <c r="B240" s="249"/>
      <c r="C240" s="156"/>
      <c r="L240" s="288"/>
      <c r="T240" s="249"/>
    </row>
    <row r="241" spans="1:20" s="49" customFormat="1" ht="12.75">
      <c r="A241" s="42"/>
      <c r="B241" s="249"/>
      <c r="C241" s="156"/>
      <c r="L241" s="288"/>
      <c r="T241" s="249"/>
    </row>
    <row r="242" spans="1:20" s="49" customFormat="1" ht="12.75">
      <c r="A242" s="42"/>
      <c r="B242" s="249"/>
      <c r="C242" s="156"/>
      <c r="L242" s="288"/>
      <c r="T242" s="249"/>
    </row>
    <row r="243" spans="1:20" s="49" customFormat="1" ht="12.75">
      <c r="A243" s="42"/>
      <c r="B243" s="249"/>
      <c r="C243" s="156"/>
      <c r="L243" s="288"/>
      <c r="T243" s="249"/>
    </row>
    <row r="244" spans="1:20" s="49" customFormat="1" ht="12.75">
      <c r="A244" s="42"/>
      <c r="B244" s="249"/>
      <c r="C244" s="156"/>
      <c r="L244" s="288"/>
      <c r="T244" s="249"/>
    </row>
    <row r="245" spans="1:20" s="49" customFormat="1" ht="12.75">
      <c r="A245" s="42"/>
      <c r="B245" s="249"/>
      <c r="C245" s="156"/>
      <c r="L245" s="288"/>
      <c r="T245" s="249"/>
    </row>
    <row r="246" spans="1:20" s="49" customFormat="1" ht="12.75">
      <c r="A246" s="42"/>
      <c r="B246" s="249"/>
      <c r="C246" s="156"/>
      <c r="L246" s="288"/>
      <c r="T246" s="249"/>
    </row>
    <row r="247" spans="1:20" s="49" customFormat="1" ht="12.75">
      <c r="A247" s="42"/>
      <c r="B247" s="249"/>
      <c r="C247" s="156"/>
      <c r="L247" s="288"/>
      <c r="T247" s="249"/>
    </row>
    <row r="248" spans="1:20" s="49" customFormat="1" ht="12.75">
      <c r="A248" s="42"/>
      <c r="B248" s="249"/>
      <c r="C248" s="156"/>
      <c r="L248" s="288"/>
      <c r="T248" s="249"/>
    </row>
    <row r="249" spans="1:20" s="49" customFormat="1" ht="12.75">
      <c r="A249" s="42"/>
      <c r="B249" s="249"/>
      <c r="C249" s="156"/>
      <c r="L249" s="288"/>
      <c r="T249" s="249"/>
    </row>
    <row r="250" spans="1:20" s="49" customFormat="1" ht="12.75">
      <c r="A250" s="42"/>
      <c r="B250" s="249"/>
      <c r="C250" s="156"/>
      <c r="L250" s="288"/>
      <c r="T250" s="249"/>
    </row>
    <row r="251" spans="1:20" s="49" customFormat="1" ht="12.75">
      <c r="A251" s="42"/>
      <c r="B251" s="249"/>
      <c r="C251" s="156"/>
      <c r="L251" s="288"/>
      <c r="T251" s="249"/>
    </row>
    <row r="252" spans="1:20" s="49" customFormat="1" ht="12.75">
      <c r="A252" s="42"/>
      <c r="B252" s="249"/>
      <c r="C252" s="156"/>
      <c r="L252" s="288"/>
      <c r="T252" s="249"/>
    </row>
    <row r="253" spans="1:20" s="49" customFormat="1" ht="12.75">
      <c r="A253" s="42"/>
      <c r="B253" s="249"/>
      <c r="C253" s="156"/>
      <c r="L253" s="288"/>
      <c r="T253" s="249"/>
    </row>
    <row r="254" spans="1:20" s="49" customFormat="1" ht="12.75">
      <c r="A254" s="42"/>
      <c r="B254" s="249"/>
      <c r="C254" s="156"/>
      <c r="L254" s="288"/>
      <c r="T254" s="249"/>
    </row>
    <row r="255" spans="1:20" s="49" customFormat="1" ht="12.75">
      <c r="A255" s="42"/>
      <c r="B255" s="249"/>
      <c r="C255" s="156"/>
      <c r="L255" s="288"/>
      <c r="T255" s="249"/>
    </row>
    <row r="256" spans="1:20" s="49" customFormat="1" ht="12.75">
      <c r="A256" s="42"/>
      <c r="B256" s="249"/>
      <c r="C256" s="156"/>
      <c r="L256" s="288"/>
      <c r="T256" s="249"/>
    </row>
    <row r="257" spans="1:20" s="49" customFormat="1" ht="12.75">
      <c r="A257" s="42"/>
      <c r="B257" s="249"/>
      <c r="C257" s="156"/>
      <c r="L257" s="288"/>
      <c r="T257" s="249"/>
    </row>
    <row r="258" spans="1:20" s="49" customFormat="1" ht="12.75">
      <c r="A258" s="42"/>
      <c r="B258" s="249"/>
      <c r="C258" s="156"/>
      <c r="L258" s="288"/>
      <c r="T258" s="249"/>
    </row>
    <row r="259" spans="1:20" s="49" customFormat="1" ht="12.75">
      <c r="A259" s="42"/>
      <c r="B259" s="249"/>
      <c r="C259" s="156"/>
      <c r="L259" s="288"/>
      <c r="T259" s="249"/>
    </row>
    <row r="260" spans="1:20" s="49" customFormat="1" ht="12.75">
      <c r="A260" s="42"/>
      <c r="B260" s="249"/>
      <c r="C260" s="156"/>
      <c r="L260" s="288"/>
      <c r="T260" s="249"/>
    </row>
    <row r="261" spans="1:20" s="49" customFormat="1" ht="12.75">
      <c r="A261" s="42"/>
      <c r="B261" s="249"/>
      <c r="C261" s="156"/>
      <c r="L261" s="288"/>
      <c r="T261" s="249"/>
    </row>
    <row r="262" spans="1:20" s="49" customFormat="1" ht="12.75">
      <c r="A262" s="42"/>
      <c r="B262" s="249"/>
      <c r="C262" s="156"/>
      <c r="L262" s="288"/>
      <c r="T262" s="249"/>
    </row>
    <row r="263" spans="1:20" s="49" customFormat="1" ht="12.75">
      <c r="A263" s="42"/>
      <c r="B263" s="249"/>
      <c r="C263" s="156"/>
      <c r="L263" s="288"/>
      <c r="T263" s="249"/>
    </row>
    <row r="264" spans="1:20" s="49" customFormat="1" ht="12.75">
      <c r="A264" s="42"/>
      <c r="B264" s="249"/>
      <c r="C264" s="156"/>
      <c r="L264" s="288"/>
      <c r="T264" s="249"/>
    </row>
    <row r="265" spans="1:20" s="49" customFormat="1" ht="12.75">
      <c r="A265" s="42"/>
      <c r="B265" s="249"/>
      <c r="C265" s="156"/>
      <c r="L265" s="288"/>
      <c r="T265" s="249"/>
    </row>
    <row r="266" spans="1:20" s="49" customFormat="1" ht="12.75">
      <c r="A266" s="42"/>
      <c r="B266" s="249"/>
      <c r="C266" s="156"/>
      <c r="L266" s="288"/>
      <c r="T266" s="249"/>
    </row>
    <row r="267" spans="1:20" s="49" customFormat="1" ht="12.75">
      <c r="A267" s="42"/>
      <c r="B267" s="249"/>
      <c r="C267" s="156"/>
      <c r="L267" s="288"/>
      <c r="T267" s="249"/>
    </row>
    <row r="268" spans="1:20" s="49" customFormat="1" ht="12.75">
      <c r="A268" s="42"/>
      <c r="B268" s="249"/>
      <c r="C268" s="156"/>
      <c r="L268" s="288"/>
      <c r="T268" s="249"/>
    </row>
    <row r="269" spans="1:20" s="49" customFormat="1" ht="12.75">
      <c r="A269" s="42"/>
      <c r="B269" s="249"/>
      <c r="C269" s="156"/>
      <c r="L269" s="288"/>
      <c r="T269" s="249"/>
    </row>
    <row r="270" spans="1:20" s="49" customFormat="1" ht="12.75">
      <c r="A270" s="42"/>
      <c r="B270" s="249"/>
      <c r="C270" s="156"/>
      <c r="L270" s="288"/>
      <c r="T270" s="249"/>
    </row>
    <row r="271" spans="1:20" s="49" customFormat="1" ht="12.75">
      <c r="A271" s="42"/>
      <c r="B271" s="249"/>
      <c r="C271" s="156"/>
      <c r="L271" s="288"/>
      <c r="T271" s="249"/>
    </row>
    <row r="272" spans="1:20" s="49" customFormat="1" ht="12.75">
      <c r="A272" s="42"/>
      <c r="B272" s="249"/>
      <c r="C272" s="156"/>
      <c r="L272" s="288"/>
      <c r="T272" s="249"/>
    </row>
    <row r="273" spans="1:20" s="49" customFormat="1" ht="12.75">
      <c r="A273" s="42"/>
      <c r="B273" s="249"/>
      <c r="C273" s="156"/>
      <c r="L273" s="288"/>
      <c r="T273" s="249"/>
    </row>
    <row r="274" spans="1:20" s="49" customFormat="1" ht="12.75">
      <c r="A274" s="42"/>
      <c r="B274" s="249"/>
      <c r="C274" s="156"/>
      <c r="L274" s="288"/>
      <c r="T274" s="249"/>
    </row>
    <row r="275" spans="1:20" s="49" customFormat="1" ht="12.75">
      <c r="A275" s="42"/>
      <c r="B275" s="249"/>
      <c r="C275" s="156"/>
      <c r="L275" s="288"/>
      <c r="T275" s="249"/>
    </row>
    <row r="276" spans="1:20" s="49" customFormat="1" ht="12.75">
      <c r="A276" s="42"/>
      <c r="B276" s="249"/>
      <c r="C276" s="156"/>
      <c r="L276" s="288"/>
      <c r="T276" s="249"/>
    </row>
    <row r="277" spans="1:20" s="49" customFormat="1" ht="12.75">
      <c r="A277" s="42"/>
      <c r="B277" s="249"/>
      <c r="C277" s="156"/>
      <c r="L277" s="288"/>
      <c r="T277" s="249"/>
    </row>
    <row r="278" spans="1:20" s="49" customFormat="1" ht="12.75">
      <c r="A278" s="42"/>
      <c r="B278" s="249"/>
      <c r="C278" s="156"/>
      <c r="L278" s="288"/>
      <c r="T278" s="249"/>
    </row>
    <row r="279" spans="1:20" s="49" customFormat="1" ht="12.75">
      <c r="A279" s="42"/>
      <c r="B279" s="249"/>
      <c r="C279" s="156"/>
      <c r="L279" s="288"/>
      <c r="T279" s="249"/>
    </row>
    <row r="280" spans="1:20" s="49" customFormat="1" ht="12.75">
      <c r="A280" s="42"/>
      <c r="B280" s="249"/>
      <c r="C280" s="156"/>
      <c r="L280" s="288"/>
      <c r="T280" s="249"/>
    </row>
    <row r="281" spans="1:20" s="49" customFormat="1" ht="12.75">
      <c r="A281" s="42"/>
      <c r="B281" s="249"/>
      <c r="C281" s="156"/>
      <c r="L281" s="288"/>
      <c r="T281" s="249"/>
    </row>
    <row r="282" spans="1:20" s="49" customFormat="1" ht="12.75">
      <c r="A282" s="42"/>
      <c r="B282" s="249"/>
      <c r="C282" s="156"/>
      <c r="L282" s="288"/>
      <c r="T282" s="249"/>
    </row>
    <row r="283" spans="1:20" s="49" customFormat="1" ht="12.75">
      <c r="A283" s="42"/>
      <c r="B283" s="249"/>
      <c r="C283" s="156"/>
      <c r="L283" s="288"/>
      <c r="T283" s="249"/>
    </row>
    <row r="284" spans="1:20" s="49" customFormat="1" ht="12.75">
      <c r="A284" s="42"/>
      <c r="B284" s="249"/>
      <c r="C284" s="156"/>
      <c r="L284" s="288"/>
      <c r="T284" s="249"/>
    </row>
    <row r="285" spans="1:20" s="49" customFormat="1" ht="12.75">
      <c r="A285" s="42"/>
      <c r="B285" s="249"/>
      <c r="C285" s="156"/>
      <c r="L285" s="288"/>
      <c r="T285" s="249"/>
    </row>
    <row r="286" spans="1:20" s="49" customFormat="1" ht="12.75">
      <c r="A286" s="42"/>
      <c r="B286" s="249"/>
      <c r="C286" s="156"/>
      <c r="L286" s="288"/>
      <c r="T286" s="249"/>
    </row>
    <row r="287" spans="1:20" s="49" customFormat="1" ht="12.75">
      <c r="A287" s="42"/>
      <c r="B287" s="249"/>
      <c r="C287" s="156"/>
      <c r="L287" s="288"/>
      <c r="T287" s="249"/>
    </row>
    <row r="288" spans="1:20" s="49" customFormat="1" ht="12.75">
      <c r="A288" s="42"/>
      <c r="B288" s="249"/>
      <c r="C288" s="156"/>
      <c r="L288" s="288"/>
      <c r="T288" s="249"/>
    </row>
    <row r="289" spans="1:20" s="49" customFormat="1" ht="12.75">
      <c r="A289" s="42"/>
      <c r="B289" s="249"/>
      <c r="C289" s="156"/>
      <c r="L289" s="288"/>
      <c r="T289" s="249"/>
    </row>
    <row r="290" spans="1:20" s="49" customFormat="1" ht="12.75">
      <c r="A290" s="42"/>
      <c r="B290" s="249"/>
      <c r="C290" s="156"/>
      <c r="L290" s="288"/>
      <c r="T290" s="249"/>
    </row>
    <row r="291" spans="1:20" s="49" customFormat="1" ht="12.75">
      <c r="A291" s="42"/>
      <c r="B291" s="249"/>
      <c r="C291" s="156"/>
      <c r="L291" s="288"/>
      <c r="T291" s="249"/>
    </row>
    <row r="292" spans="1:20" s="49" customFormat="1" ht="12.75">
      <c r="A292" s="42"/>
      <c r="B292" s="249"/>
      <c r="C292" s="156"/>
      <c r="L292" s="288"/>
      <c r="T292" s="249"/>
    </row>
    <row r="293" spans="1:20" s="49" customFormat="1" ht="12.75">
      <c r="A293" s="42"/>
      <c r="B293" s="249"/>
      <c r="C293" s="156"/>
      <c r="L293" s="288"/>
      <c r="T293" s="249"/>
    </row>
    <row r="294" spans="1:20" s="49" customFormat="1" ht="12.75">
      <c r="A294" s="42"/>
      <c r="B294" s="249"/>
      <c r="C294" s="156"/>
      <c r="L294" s="288"/>
      <c r="T294" s="249"/>
    </row>
    <row r="295" spans="1:20" s="49" customFormat="1" ht="12.75">
      <c r="A295" s="42"/>
      <c r="B295" s="249"/>
      <c r="C295" s="156"/>
      <c r="L295" s="288"/>
      <c r="T295" s="249"/>
    </row>
    <row r="296" spans="1:20" s="49" customFormat="1" ht="12.75">
      <c r="A296" s="42"/>
      <c r="B296" s="249"/>
      <c r="C296" s="156"/>
      <c r="L296" s="288"/>
      <c r="T296" s="249"/>
    </row>
    <row r="297" spans="1:20" s="49" customFormat="1" ht="12.75">
      <c r="A297" s="42"/>
      <c r="B297" s="249"/>
      <c r="C297" s="156"/>
      <c r="L297" s="288"/>
      <c r="T297" s="249"/>
    </row>
    <row r="298" spans="1:20" s="49" customFormat="1" ht="12.75">
      <c r="A298" s="42"/>
      <c r="B298" s="249"/>
      <c r="C298" s="156"/>
      <c r="L298" s="288"/>
      <c r="T298" s="249"/>
    </row>
    <row r="299" spans="1:20" s="49" customFormat="1" ht="12.75">
      <c r="A299" s="42"/>
      <c r="B299" s="249"/>
      <c r="C299" s="156"/>
      <c r="L299" s="288"/>
      <c r="T299" s="249"/>
    </row>
    <row r="300" spans="1:20" s="49" customFormat="1" ht="12.75">
      <c r="A300" s="42"/>
      <c r="B300" s="249"/>
      <c r="C300" s="156"/>
      <c r="L300" s="288"/>
      <c r="T300" s="249"/>
    </row>
    <row r="301" spans="1:20" s="49" customFormat="1" ht="12.75">
      <c r="A301" s="42"/>
      <c r="B301" s="249"/>
      <c r="C301" s="156"/>
      <c r="L301" s="288"/>
      <c r="T301" s="249"/>
    </row>
    <row r="302" spans="1:20" s="49" customFormat="1" ht="12.75">
      <c r="A302" s="42"/>
      <c r="B302" s="249"/>
      <c r="C302" s="156"/>
      <c r="L302" s="288"/>
      <c r="T302" s="249"/>
    </row>
    <row r="303" spans="1:20" s="49" customFormat="1" ht="12.75">
      <c r="A303" s="42"/>
      <c r="B303" s="249"/>
      <c r="C303" s="156"/>
      <c r="L303" s="288"/>
      <c r="T303" s="249"/>
    </row>
    <row r="304" spans="1:20" s="49" customFormat="1" ht="12.75">
      <c r="A304" s="42"/>
      <c r="B304" s="249"/>
      <c r="C304" s="156"/>
      <c r="L304" s="288"/>
      <c r="T304" s="249"/>
    </row>
    <row r="305" spans="1:20" s="49" customFormat="1" ht="12.75">
      <c r="A305" s="42"/>
      <c r="B305" s="249"/>
      <c r="C305" s="156"/>
      <c r="L305" s="288"/>
      <c r="T305" s="249"/>
    </row>
    <row r="306" spans="1:20" s="49" customFormat="1" ht="12.75">
      <c r="A306" s="42"/>
      <c r="B306" s="249"/>
      <c r="C306" s="156"/>
      <c r="L306" s="288"/>
      <c r="T306" s="249"/>
    </row>
    <row r="307" spans="1:20" s="49" customFormat="1" ht="12.75">
      <c r="A307" s="42"/>
      <c r="B307" s="249"/>
      <c r="C307" s="156"/>
      <c r="L307" s="288"/>
      <c r="T307" s="249"/>
    </row>
    <row r="308" spans="1:20" s="49" customFormat="1" ht="12.75">
      <c r="A308" s="42"/>
      <c r="B308" s="249"/>
      <c r="C308" s="156"/>
      <c r="L308" s="288"/>
      <c r="T308" s="249"/>
    </row>
    <row r="309" spans="1:20" s="49" customFormat="1" ht="12.75">
      <c r="A309" s="42"/>
      <c r="B309" s="249"/>
      <c r="C309" s="156"/>
      <c r="L309" s="288"/>
      <c r="T309" s="249"/>
    </row>
    <row r="310" spans="1:20" s="49" customFormat="1" ht="12.75">
      <c r="A310" s="42"/>
      <c r="B310" s="249"/>
      <c r="C310" s="156"/>
      <c r="L310" s="288"/>
      <c r="T310" s="249"/>
    </row>
    <row r="311" spans="1:20" s="49" customFormat="1" ht="12.75">
      <c r="A311" s="42"/>
      <c r="B311" s="249"/>
      <c r="C311" s="156"/>
      <c r="L311" s="288"/>
      <c r="T311" s="249"/>
    </row>
    <row r="312" spans="1:20" s="49" customFormat="1" ht="12.75">
      <c r="A312" s="42"/>
      <c r="B312" s="249"/>
      <c r="C312" s="156"/>
      <c r="L312" s="288"/>
      <c r="T312" s="249"/>
    </row>
    <row r="313" spans="1:20" s="49" customFormat="1" ht="12.75">
      <c r="A313" s="42"/>
      <c r="B313" s="249"/>
      <c r="C313" s="156"/>
      <c r="L313" s="288"/>
      <c r="T313" s="249"/>
    </row>
    <row r="314" spans="1:20" s="49" customFormat="1" ht="12.75">
      <c r="A314" s="42"/>
      <c r="B314" s="249"/>
      <c r="C314" s="156"/>
      <c r="L314" s="288"/>
      <c r="T314" s="249"/>
    </row>
    <row r="315" spans="1:20" s="49" customFormat="1" ht="12.75">
      <c r="A315" s="42"/>
      <c r="B315" s="249"/>
      <c r="C315" s="156"/>
      <c r="L315" s="288"/>
      <c r="T315" s="249"/>
    </row>
    <row r="316" spans="1:20" s="49" customFormat="1" ht="12.75">
      <c r="A316" s="42"/>
      <c r="B316" s="249"/>
      <c r="C316" s="156"/>
      <c r="L316" s="288"/>
      <c r="T316" s="249"/>
    </row>
    <row r="317" spans="1:20" s="49" customFormat="1" ht="12.75">
      <c r="A317" s="42"/>
      <c r="B317" s="249"/>
      <c r="C317" s="156"/>
      <c r="L317" s="288"/>
      <c r="T317" s="249"/>
    </row>
    <row r="318" spans="1:20" s="49" customFormat="1" ht="12.75">
      <c r="A318" s="42"/>
      <c r="B318" s="249"/>
      <c r="C318" s="156"/>
      <c r="L318" s="288"/>
      <c r="T318" s="249"/>
    </row>
    <row r="319" spans="1:20" s="49" customFormat="1" ht="12.75">
      <c r="A319" s="42"/>
      <c r="B319" s="249"/>
      <c r="C319" s="156"/>
      <c r="L319" s="288"/>
      <c r="T319" s="249"/>
    </row>
    <row r="320" spans="1:20" s="49" customFormat="1" ht="12.75">
      <c r="A320" s="42"/>
      <c r="B320" s="249"/>
      <c r="C320" s="156"/>
      <c r="L320" s="288"/>
      <c r="T320" s="249"/>
    </row>
    <row r="321" spans="1:20" s="49" customFormat="1" ht="12.75">
      <c r="A321" s="42"/>
      <c r="B321" s="249"/>
      <c r="C321" s="156"/>
      <c r="L321" s="288"/>
      <c r="T321" s="249"/>
    </row>
  </sheetData>
  <sheetProtection sheet="1" formatRows="0" insertRows="0" selectLockedCells="1"/>
  <mergeCells count="97">
    <mergeCell ref="M7:P7"/>
    <mergeCell ref="D6:E6"/>
    <mergeCell ref="G6:H6"/>
    <mergeCell ref="I6:J6"/>
    <mergeCell ref="K6:L6"/>
    <mergeCell ref="M6:P6"/>
    <mergeCell ref="A2:B2"/>
    <mergeCell ref="B3:B4"/>
    <mergeCell ref="A3:A4"/>
    <mergeCell ref="A1:B1"/>
    <mergeCell ref="A15:B16"/>
    <mergeCell ref="D7:E7"/>
    <mergeCell ref="E3:G3"/>
    <mergeCell ref="G7:H7"/>
    <mergeCell ref="I3:J3"/>
    <mergeCell ref="M3:N3"/>
    <mergeCell ref="Q3:S3"/>
    <mergeCell ref="D14:G14"/>
    <mergeCell ref="H14:K14"/>
    <mergeCell ref="L14:O14"/>
    <mergeCell ref="P14:S14"/>
    <mergeCell ref="E10:G10"/>
    <mergeCell ref="I7:J7"/>
    <mergeCell ref="K7:L7"/>
    <mergeCell ref="A17:B17"/>
    <mergeCell ref="A19:A21"/>
    <mergeCell ref="A34:A37"/>
    <mergeCell ref="A41:A43"/>
    <mergeCell ref="A52:A54"/>
    <mergeCell ref="A64:A67"/>
    <mergeCell ref="A77:A79"/>
    <mergeCell ref="A131:B131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50:B150"/>
    <mergeCell ref="A151:B151"/>
    <mergeCell ref="D155:G155"/>
    <mergeCell ref="H155:K155"/>
    <mergeCell ref="L155:O155"/>
    <mergeCell ref="P155:S155"/>
    <mergeCell ref="A157:B157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95:B195"/>
    <mergeCell ref="A184:B184"/>
    <mergeCell ref="A185:B185"/>
    <mergeCell ref="A186:B186"/>
    <mergeCell ref="A187:B187"/>
    <mergeCell ref="A188:B188"/>
    <mergeCell ref="A189:B189"/>
    <mergeCell ref="A199:B199"/>
    <mergeCell ref="D206:F206"/>
    <mergeCell ref="H206:J206"/>
    <mergeCell ref="L206:N206"/>
    <mergeCell ref="P206:R206"/>
    <mergeCell ref="A190:B190"/>
    <mergeCell ref="A191:B191"/>
    <mergeCell ref="A192:B192"/>
    <mergeCell ref="A193:B193"/>
    <mergeCell ref="A194:B194"/>
  </mergeCells>
  <conditionalFormatting sqref="M7:P7">
    <cfRule type="containsText" priority="1" dxfId="0" operator="containsText" stopIfTrue="1" text="NOTE">
      <formula>NOT(ISERROR(SEARCH("NOTE",M7)))</formula>
    </cfRule>
  </conditionalFormatting>
  <printOptions horizontalCentered="1" verticalCentered="1"/>
  <pageMargins left="0.15" right="0.15" top="0.1" bottom="0.1" header="0.5" footer="0.5"/>
  <pageSetup errors="blank" horizontalDpi="600" verticalDpi="600" orientation="landscape" scale="52" r:id="rId2"/>
  <headerFooter alignWithMargins="0">
    <oddFooter>&amp;R&amp;P</oddFooter>
  </headerFooter>
  <rowBreaks count="1" manualBreakCount="1">
    <brk id="114" max="19" man="1"/>
  </rowBreaks>
  <colBreaks count="1" manualBreakCount="1">
    <brk id="11" max="20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J321"/>
  <sheetViews>
    <sheetView zoomScaleSheetLayoutView="50" zoomScalePageLayoutView="0" workbookViewId="0" topLeftCell="A1">
      <selection activeCell="E22" sqref="E22"/>
    </sheetView>
  </sheetViews>
  <sheetFormatPr defaultColWidth="9.140625" defaultRowHeight="12.75"/>
  <cols>
    <col min="1" max="1" width="27.7109375" style="43" customWidth="1"/>
    <col min="2" max="2" width="55.57421875" style="171" customWidth="1"/>
    <col min="3" max="3" width="2.8515625" style="156" customWidth="1"/>
    <col min="4" max="11" width="15.7109375" style="155" customWidth="1"/>
    <col min="12" max="12" width="15.7109375" style="290" customWidth="1"/>
    <col min="13" max="19" width="15.7109375" style="155" customWidth="1"/>
    <col min="20" max="20" width="18.00390625" style="171" customWidth="1"/>
    <col min="21" max="62" width="9.140625" style="49" customWidth="1"/>
    <col min="63" max="16384" width="9.140625" style="155" customWidth="1"/>
  </cols>
  <sheetData>
    <row r="1" spans="1:62" s="51" customFormat="1" ht="42" customHeight="1">
      <c r="A1" s="443" t="s">
        <v>202</v>
      </c>
      <c r="B1" s="444"/>
      <c r="C1" s="34"/>
      <c r="D1" s="55"/>
      <c r="E1" s="56" t="s">
        <v>170</v>
      </c>
      <c r="F1" s="57"/>
      <c r="G1" s="56"/>
      <c r="H1" s="58"/>
      <c r="I1" s="56" t="s">
        <v>170</v>
      </c>
      <c r="J1" s="57"/>
      <c r="K1" s="56"/>
      <c r="L1" s="58"/>
      <c r="M1" s="56" t="s">
        <v>171</v>
      </c>
      <c r="N1" s="57"/>
      <c r="O1" s="56"/>
      <c r="P1" s="58"/>
      <c r="Q1" s="56" t="s">
        <v>171</v>
      </c>
      <c r="R1" s="56"/>
      <c r="S1" s="56"/>
      <c r="T1" s="412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433"/>
    </row>
    <row r="2" spans="1:62" s="36" customFormat="1" ht="24.75" customHeight="1">
      <c r="A2" s="542" t="s">
        <v>203</v>
      </c>
      <c r="B2" s="543"/>
      <c r="C2" s="37"/>
      <c r="D2" s="60"/>
      <c r="E2" s="61"/>
      <c r="F2" s="62"/>
      <c r="G2" s="63"/>
      <c r="H2" s="64"/>
      <c r="I2" s="65"/>
      <c r="J2" s="65"/>
      <c r="K2" s="63"/>
      <c r="L2" s="64"/>
      <c r="M2" s="65"/>
      <c r="N2" s="65"/>
      <c r="O2" s="63"/>
      <c r="P2" s="64"/>
      <c r="Q2" s="65"/>
      <c r="R2" s="64"/>
      <c r="S2" s="63"/>
      <c r="T2" s="66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</row>
    <row r="3" spans="1:62" s="36" customFormat="1" ht="30" customHeight="1">
      <c r="A3" s="542" t="s">
        <v>178</v>
      </c>
      <c r="B3" s="544"/>
      <c r="C3" s="38"/>
      <c r="D3" s="54" t="s">
        <v>169</v>
      </c>
      <c r="E3" s="472"/>
      <c r="F3" s="472"/>
      <c r="G3" s="472"/>
      <c r="H3" s="72" t="s">
        <v>169</v>
      </c>
      <c r="I3" s="457">
        <f>E3</f>
        <v>0</v>
      </c>
      <c r="J3" s="457"/>
      <c r="K3" s="71"/>
      <c r="L3" s="72" t="s">
        <v>169</v>
      </c>
      <c r="M3" s="457">
        <f>E3</f>
        <v>0</v>
      </c>
      <c r="N3" s="457"/>
      <c r="O3" s="71"/>
      <c r="P3" s="72" t="s">
        <v>169</v>
      </c>
      <c r="Q3" s="457">
        <f>E3</f>
        <v>0</v>
      </c>
      <c r="R3" s="457"/>
      <c r="S3" s="457"/>
      <c r="T3" s="73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</row>
    <row r="4" spans="1:62" s="36" customFormat="1" ht="15" customHeight="1" thickBot="1">
      <c r="A4" s="546"/>
      <c r="B4" s="545"/>
      <c r="C4" s="39"/>
      <c r="D4" s="67"/>
      <c r="E4" s="68"/>
      <c r="F4" s="68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</row>
    <row r="5" spans="1:62" s="36" customFormat="1" ht="11.25" customHeight="1">
      <c r="A5" s="40"/>
      <c r="B5" s="40"/>
      <c r="C5" s="81"/>
      <c r="D5" s="82"/>
      <c r="E5" s="82"/>
      <c r="F5" s="82"/>
      <c r="G5" s="407"/>
      <c r="H5" s="311"/>
      <c r="I5" s="311"/>
      <c r="J5" s="83"/>
      <c r="K5" s="83"/>
      <c r="L5" s="83"/>
      <c r="M5" s="83"/>
      <c r="N5" s="83"/>
      <c r="O5" s="83"/>
      <c r="P5" s="83"/>
      <c r="Q5" s="83"/>
      <c r="R5" s="83"/>
      <c r="S5" s="83"/>
      <c r="T5" s="84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</row>
    <row r="6" spans="1:62" s="36" customFormat="1" ht="49.5" customHeight="1">
      <c r="A6" s="404" t="s">
        <v>204</v>
      </c>
      <c r="B6" s="421">
        <v>0</v>
      </c>
      <c r="C6" s="81"/>
      <c r="D6" s="454" t="s">
        <v>176</v>
      </c>
      <c r="E6" s="455"/>
      <c r="F6" s="426"/>
      <c r="G6" s="456" t="s">
        <v>154</v>
      </c>
      <c r="H6" s="445"/>
      <c r="I6" s="445" t="s">
        <v>153</v>
      </c>
      <c r="J6" s="445"/>
      <c r="K6" s="446" t="s">
        <v>174</v>
      </c>
      <c r="L6" s="446"/>
      <c r="M6" s="446" t="s">
        <v>182</v>
      </c>
      <c r="N6" s="446"/>
      <c r="O6" s="446"/>
      <c r="P6" s="446"/>
      <c r="Q6" s="83"/>
      <c r="R6" s="83"/>
      <c r="S6" s="83"/>
      <c r="T6" s="84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</row>
    <row r="7" spans="1:62" s="36" customFormat="1" ht="52.5" customHeight="1">
      <c r="A7" s="406" t="s">
        <v>205</v>
      </c>
      <c r="B7" s="408">
        <f>D129+E129+F129+H129+I129+J129+L129+M129+N129+P129+Q129+R129</f>
        <v>0</v>
      </c>
      <c r="C7" s="87"/>
      <c r="D7" s="466">
        <f>B6</f>
        <v>0</v>
      </c>
      <c r="E7" s="467"/>
      <c r="F7" s="427"/>
      <c r="G7" s="473">
        <f>B10</f>
        <v>0</v>
      </c>
      <c r="H7" s="474"/>
      <c r="I7" s="474">
        <f>B11</f>
        <v>0</v>
      </c>
      <c r="J7" s="474"/>
      <c r="K7" s="475">
        <f>B12</f>
        <v>0</v>
      </c>
      <c r="L7" s="475"/>
      <c r="M7" s="476" t="str">
        <f>IF(B7&lt;&gt;K7,"NOTE:  PROGRAM + ADMIN COSTS (Cell K7) DO NOT EQUAL CURRENT FY EXPENDITURES (Cell B7).  PLEASE UPDATE.","Program + Admin Costs = Current FY Expenditures.  Good job!")</f>
        <v>Program + Admin Costs = Current FY Expenditures.  Good job!</v>
      </c>
      <c r="N7" s="476"/>
      <c r="O7" s="476"/>
      <c r="P7" s="476"/>
      <c r="Q7" s="83"/>
      <c r="R7" s="83"/>
      <c r="S7" s="83"/>
      <c r="T7" s="88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</row>
    <row r="8" spans="1:62" s="36" customFormat="1" ht="36.75" customHeight="1">
      <c r="A8" s="405" t="s">
        <v>173</v>
      </c>
      <c r="B8" s="429">
        <f>B6-B7</f>
        <v>0</v>
      </c>
      <c r="C8" s="87"/>
      <c r="D8" s="82"/>
      <c r="E8" s="82"/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8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</row>
    <row r="9" spans="1:62" s="36" customFormat="1" ht="12" customHeight="1" hidden="1">
      <c r="A9" s="89"/>
      <c r="B9" s="90"/>
      <c r="C9" s="87"/>
      <c r="D9" s="82"/>
      <c r="E9" s="82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8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</row>
    <row r="10" spans="1:62" s="36" customFormat="1" ht="32.25" customHeight="1" hidden="1">
      <c r="A10" s="85" t="s">
        <v>154</v>
      </c>
      <c r="B10" s="91">
        <f>+D141+E141+F141+H141+I141+J141+L141+M141+N141+P141+Q141+R141</f>
        <v>0</v>
      </c>
      <c r="C10" s="87"/>
      <c r="D10" s="82"/>
      <c r="E10" s="541"/>
      <c r="F10" s="541"/>
      <c r="G10" s="541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8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</row>
    <row r="11" spans="1:62" s="36" customFormat="1" ht="32.25" customHeight="1" hidden="1">
      <c r="A11" s="85" t="s">
        <v>153</v>
      </c>
      <c r="B11" s="91">
        <f>+D151+E151+F151+H151+I151+J151+L151+M151+N151+P151+Q151+R151</f>
        <v>0</v>
      </c>
      <c r="C11" s="87"/>
      <c r="D11" s="82"/>
      <c r="E11" s="82"/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8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</row>
    <row r="12" spans="1:62" s="36" customFormat="1" ht="32.25" customHeight="1" hidden="1">
      <c r="A12" s="85" t="s">
        <v>156</v>
      </c>
      <c r="B12" s="92">
        <f>+B10+B11</f>
        <v>0</v>
      </c>
      <c r="C12" s="87"/>
      <c r="D12" s="82"/>
      <c r="E12" s="82"/>
      <c r="F12" s="82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8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</row>
    <row r="13" spans="1:62" s="36" customFormat="1" ht="32.25" customHeight="1" thickBot="1">
      <c r="A13" s="85" t="s">
        <v>155</v>
      </c>
      <c r="B13" s="292">
        <v>0</v>
      </c>
      <c r="C13" s="87"/>
      <c r="D13" s="82"/>
      <c r="E13" s="402"/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8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</row>
    <row r="14" spans="1:62" s="94" customFormat="1" ht="16.5" customHeight="1" thickBot="1">
      <c r="A14" s="41"/>
      <c r="B14" s="93"/>
      <c r="C14" s="93"/>
      <c r="D14" s="538" t="s">
        <v>11</v>
      </c>
      <c r="E14" s="539"/>
      <c r="F14" s="539"/>
      <c r="G14" s="540"/>
      <c r="H14" s="539" t="s">
        <v>12</v>
      </c>
      <c r="I14" s="539"/>
      <c r="J14" s="539"/>
      <c r="K14" s="540"/>
      <c r="L14" s="538" t="s">
        <v>13</v>
      </c>
      <c r="M14" s="539"/>
      <c r="N14" s="539"/>
      <c r="O14" s="540"/>
      <c r="P14" s="538" t="s">
        <v>14</v>
      </c>
      <c r="Q14" s="539"/>
      <c r="R14" s="539"/>
      <c r="S14" s="540"/>
      <c r="T14" s="93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</row>
    <row r="15" spans="1:62" s="103" customFormat="1" ht="32.25" customHeight="1" thickBot="1">
      <c r="A15" s="468" t="s">
        <v>177</v>
      </c>
      <c r="B15" s="469"/>
      <c r="C15" s="95"/>
      <c r="D15" s="100" t="s">
        <v>186</v>
      </c>
      <c r="E15" s="100" t="s">
        <v>187</v>
      </c>
      <c r="F15" s="100" t="s">
        <v>201</v>
      </c>
      <c r="G15" s="100" t="s">
        <v>185</v>
      </c>
      <c r="H15" s="100" t="s">
        <v>188</v>
      </c>
      <c r="I15" s="100" t="s">
        <v>189</v>
      </c>
      <c r="J15" s="100" t="s">
        <v>190</v>
      </c>
      <c r="K15" s="100" t="s">
        <v>17</v>
      </c>
      <c r="L15" s="100" t="s">
        <v>191</v>
      </c>
      <c r="M15" s="100" t="s">
        <v>192</v>
      </c>
      <c r="N15" s="99" t="s">
        <v>193</v>
      </c>
      <c r="O15" s="99" t="s">
        <v>18</v>
      </c>
      <c r="P15" s="96" t="s">
        <v>194</v>
      </c>
      <c r="Q15" s="96" t="s">
        <v>195</v>
      </c>
      <c r="R15" s="100" t="s">
        <v>196</v>
      </c>
      <c r="S15" s="100" t="s">
        <v>19</v>
      </c>
      <c r="T15" s="101" t="s">
        <v>15</v>
      </c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</row>
    <row r="16" spans="1:62" s="111" customFormat="1" ht="12" customHeight="1">
      <c r="A16" s="470"/>
      <c r="B16" s="471"/>
      <c r="C16" s="74"/>
      <c r="D16" s="104"/>
      <c r="E16" s="104"/>
      <c r="F16" s="104"/>
      <c r="G16" s="108"/>
      <c r="H16" s="104"/>
      <c r="I16" s="104"/>
      <c r="J16" s="104"/>
      <c r="K16" s="108"/>
      <c r="L16" s="104"/>
      <c r="M16" s="104"/>
      <c r="N16" s="104"/>
      <c r="O16" s="108"/>
      <c r="P16" s="104"/>
      <c r="Q16" s="104"/>
      <c r="R16" s="104"/>
      <c r="S16" s="104"/>
      <c r="T16" s="110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</row>
    <row r="17" spans="1:62" s="43" customFormat="1" ht="22.5" customHeight="1">
      <c r="A17" s="536"/>
      <c r="B17" s="536"/>
      <c r="C17" s="112"/>
      <c r="D17" s="118" t="s">
        <v>164</v>
      </c>
      <c r="E17" s="118"/>
      <c r="F17" s="118"/>
      <c r="G17" s="119"/>
      <c r="H17" s="118"/>
      <c r="I17" s="118"/>
      <c r="J17" s="118"/>
      <c r="K17" s="119"/>
      <c r="L17" s="118"/>
      <c r="M17" s="118"/>
      <c r="N17" s="118"/>
      <c r="O17" s="119"/>
      <c r="P17" s="118"/>
      <c r="Q17" s="118"/>
      <c r="R17" s="118"/>
      <c r="S17" s="120"/>
      <c r="T17" s="12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</row>
    <row r="18" spans="1:62" s="43" customFormat="1" ht="15.75" customHeight="1">
      <c r="A18" s="75" t="s">
        <v>0</v>
      </c>
      <c r="B18" s="122" t="s">
        <v>27</v>
      </c>
      <c r="C18" s="123"/>
      <c r="D18" s="129">
        <f>SUM(D19:D26)</f>
        <v>0</v>
      </c>
      <c r="E18" s="129">
        <f>SUM(E19:E26)</f>
        <v>0</v>
      </c>
      <c r="F18" s="129">
        <f>SUM(F19:F26)</f>
        <v>0</v>
      </c>
      <c r="G18" s="128">
        <f>SUM(D18:F18)</f>
        <v>0</v>
      </c>
      <c r="H18" s="129">
        <f>SUM(H19:H26)</f>
        <v>0</v>
      </c>
      <c r="I18" s="129">
        <f>SUM(I19:I26)</f>
        <v>0</v>
      </c>
      <c r="J18" s="129">
        <f>SUM(J19:J26)</f>
        <v>0</v>
      </c>
      <c r="K18" s="128">
        <f>SUM(H18:J18)</f>
        <v>0</v>
      </c>
      <c r="L18" s="129">
        <f>SUM(L19:L26)</f>
        <v>0</v>
      </c>
      <c r="M18" s="129">
        <f>SUM(M19:M26)</f>
        <v>0</v>
      </c>
      <c r="N18" s="129">
        <f>SUM(N19:N26)</f>
        <v>0</v>
      </c>
      <c r="O18" s="128">
        <f>SUM(L18:N18)</f>
        <v>0</v>
      </c>
      <c r="P18" s="129">
        <f>SUM(P19:P26)</f>
        <v>0</v>
      </c>
      <c r="Q18" s="129">
        <f>SUM(Q19:Q26)</f>
        <v>0</v>
      </c>
      <c r="R18" s="129">
        <f>SUM(R19:R26)</f>
        <v>0</v>
      </c>
      <c r="S18" s="130">
        <f>SUM(P18:R18)</f>
        <v>0</v>
      </c>
      <c r="T18" s="131">
        <f>G18+K18+O18+S18</f>
        <v>0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</row>
    <row r="19" spans="1:62" s="43" customFormat="1" ht="12.75" customHeight="1">
      <c r="A19" s="478"/>
      <c r="B19" s="132"/>
      <c r="C19" s="133"/>
      <c r="D19" s="139"/>
      <c r="E19" s="139"/>
      <c r="F19" s="139"/>
      <c r="G19" s="140"/>
      <c r="H19" s="139"/>
      <c r="I19" s="139"/>
      <c r="J19" s="139"/>
      <c r="K19" s="140"/>
      <c r="L19" s="139"/>
      <c r="M19" s="139"/>
      <c r="N19" s="139"/>
      <c r="O19" s="140"/>
      <c r="P19" s="141"/>
      <c r="Q19" s="141"/>
      <c r="R19" s="141"/>
      <c r="S19" s="142"/>
      <c r="T19" s="143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</row>
    <row r="20" spans="1:62" s="43" customFormat="1" ht="12.75" customHeight="1">
      <c r="A20" s="478"/>
      <c r="B20" s="132"/>
      <c r="C20" s="133"/>
      <c r="D20" s="139"/>
      <c r="E20" s="139"/>
      <c r="F20" s="139"/>
      <c r="G20" s="140"/>
      <c r="H20" s="139"/>
      <c r="I20" s="139"/>
      <c r="J20" s="139"/>
      <c r="K20" s="140"/>
      <c r="L20" s="139"/>
      <c r="M20" s="139"/>
      <c r="N20" s="139"/>
      <c r="O20" s="140"/>
      <c r="P20" s="141"/>
      <c r="Q20" s="141"/>
      <c r="R20" s="141"/>
      <c r="S20" s="142"/>
      <c r="T20" s="143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</row>
    <row r="21" spans="1:62" s="43" customFormat="1" ht="12.75" customHeight="1">
      <c r="A21" s="478"/>
      <c r="B21" s="132"/>
      <c r="C21" s="133"/>
      <c r="D21" s="139"/>
      <c r="E21" s="139"/>
      <c r="F21" s="139"/>
      <c r="G21" s="140"/>
      <c r="H21" s="139"/>
      <c r="I21" s="139"/>
      <c r="J21" s="139"/>
      <c r="K21" s="140"/>
      <c r="L21" s="139"/>
      <c r="M21" s="139"/>
      <c r="N21" s="139"/>
      <c r="O21" s="140"/>
      <c r="P21" s="141"/>
      <c r="Q21" s="141"/>
      <c r="R21" s="141"/>
      <c r="S21" s="142"/>
      <c r="T21" s="143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</row>
    <row r="22" spans="1:62" s="43" customFormat="1" ht="12.75" customHeight="1">
      <c r="A22" s="42"/>
      <c r="B22" s="132"/>
      <c r="C22" s="133"/>
      <c r="D22" s="139"/>
      <c r="E22" s="139"/>
      <c r="F22" s="139"/>
      <c r="G22" s="140"/>
      <c r="H22" s="139"/>
      <c r="I22" s="139"/>
      <c r="J22" s="139"/>
      <c r="K22" s="140"/>
      <c r="L22" s="139"/>
      <c r="M22" s="139"/>
      <c r="N22" s="139"/>
      <c r="O22" s="140"/>
      <c r="P22" s="141"/>
      <c r="Q22" s="141"/>
      <c r="R22" s="141"/>
      <c r="S22" s="142"/>
      <c r="T22" s="143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</row>
    <row r="23" spans="1:62" s="43" customFormat="1" ht="12.75" customHeight="1">
      <c r="A23" s="42"/>
      <c r="B23" s="132"/>
      <c r="C23" s="133"/>
      <c r="D23" s="139"/>
      <c r="E23" s="139"/>
      <c r="F23" s="139"/>
      <c r="G23" s="140"/>
      <c r="H23" s="139"/>
      <c r="I23" s="139"/>
      <c r="J23" s="139"/>
      <c r="K23" s="140"/>
      <c r="L23" s="139"/>
      <c r="M23" s="139"/>
      <c r="N23" s="139"/>
      <c r="O23" s="140"/>
      <c r="P23" s="141"/>
      <c r="Q23" s="141"/>
      <c r="R23" s="141"/>
      <c r="S23" s="142"/>
      <c r="T23" s="143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</row>
    <row r="24" spans="1:62" s="43" customFormat="1" ht="12.75" customHeight="1">
      <c r="A24" s="42"/>
      <c r="B24" s="132"/>
      <c r="C24" s="133"/>
      <c r="D24" s="139"/>
      <c r="E24" s="139"/>
      <c r="F24" s="139"/>
      <c r="G24" s="140"/>
      <c r="H24" s="139"/>
      <c r="I24" s="139"/>
      <c r="J24" s="139"/>
      <c r="K24" s="140"/>
      <c r="L24" s="139"/>
      <c r="M24" s="139"/>
      <c r="N24" s="139"/>
      <c r="O24" s="140"/>
      <c r="P24" s="141"/>
      <c r="Q24" s="141"/>
      <c r="R24" s="141"/>
      <c r="S24" s="142"/>
      <c r="T24" s="143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</row>
    <row r="25" spans="1:62" s="43" customFormat="1" ht="12.75" customHeight="1">
      <c r="A25" s="42"/>
      <c r="B25" s="144"/>
      <c r="C25" s="133"/>
      <c r="D25" s="139"/>
      <c r="E25" s="139"/>
      <c r="F25" s="139"/>
      <c r="G25" s="140"/>
      <c r="H25" s="139"/>
      <c r="I25" s="139"/>
      <c r="J25" s="139"/>
      <c r="K25" s="140"/>
      <c r="L25" s="139"/>
      <c r="M25" s="139"/>
      <c r="N25" s="139"/>
      <c r="O25" s="140"/>
      <c r="P25" s="141"/>
      <c r="Q25" s="141"/>
      <c r="R25" s="141"/>
      <c r="S25" s="142"/>
      <c r="T25" s="143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</row>
    <row r="26" spans="1:20" ht="12.75" customHeight="1">
      <c r="A26" s="42"/>
      <c r="B26" s="132"/>
      <c r="C26" s="133"/>
      <c r="D26" s="150"/>
      <c r="E26" s="150"/>
      <c r="F26" s="150"/>
      <c r="G26" s="151"/>
      <c r="H26" s="150"/>
      <c r="I26" s="150"/>
      <c r="J26" s="150"/>
      <c r="K26" s="151"/>
      <c r="L26" s="150"/>
      <c r="M26" s="150"/>
      <c r="N26" s="150"/>
      <c r="O26" s="151"/>
      <c r="P26" s="152"/>
      <c r="Q26" s="152"/>
      <c r="R26" s="152"/>
      <c r="S26" s="153"/>
      <c r="T26" s="154"/>
    </row>
    <row r="27" spans="1:20" ht="12.75" customHeight="1">
      <c r="A27" s="42"/>
      <c r="B27" s="156"/>
      <c r="C27" s="133"/>
      <c r="D27" s="162"/>
      <c r="E27" s="162"/>
      <c r="F27" s="162"/>
      <c r="G27" s="163"/>
      <c r="H27" s="162"/>
      <c r="I27" s="162"/>
      <c r="J27" s="162"/>
      <c r="K27" s="163"/>
      <c r="L27" s="162"/>
      <c r="M27" s="162"/>
      <c r="N27" s="162"/>
      <c r="O27" s="163"/>
      <c r="P27" s="162"/>
      <c r="Q27" s="162"/>
      <c r="R27" s="162"/>
      <c r="S27" s="164"/>
      <c r="T27" s="165"/>
    </row>
    <row r="28" spans="1:62" s="43" customFormat="1" ht="15.75" customHeight="1">
      <c r="A28" s="75" t="s">
        <v>1</v>
      </c>
      <c r="B28" s="166" t="s">
        <v>2</v>
      </c>
      <c r="C28" s="123"/>
      <c r="D28" s="129">
        <f>SUM(D29)</f>
        <v>0</v>
      </c>
      <c r="E28" s="129">
        <f>SUM(E29)</f>
        <v>0</v>
      </c>
      <c r="F28" s="129">
        <f>SUM(F29)</f>
        <v>0</v>
      </c>
      <c r="G28" s="128">
        <f>SUM(D28:F28)</f>
        <v>0</v>
      </c>
      <c r="H28" s="129">
        <f>SUM(H29)</f>
        <v>0</v>
      </c>
      <c r="I28" s="129">
        <f>SUM(I29)</f>
        <v>0</v>
      </c>
      <c r="J28" s="129">
        <f>SUM(J29)</f>
        <v>0</v>
      </c>
      <c r="K28" s="128">
        <f>SUM(H28:J28)</f>
        <v>0</v>
      </c>
      <c r="L28" s="129">
        <f>SUM(L29)</f>
        <v>0</v>
      </c>
      <c r="M28" s="129">
        <f>SUM(M29)</f>
        <v>0</v>
      </c>
      <c r="N28" s="129">
        <f>SUM(N29)</f>
        <v>0</v>
      </c>
      <c r="O28" s="128">
        <f>SUM(L28:N28)</f>
        <v>0</v>
      </c>
      <c r="P28" s="129">
        <f>SUM(P29)</f>
        <v>0</v>
      </c>
      <c r="Q28" s="129">
        <f>SUM(Q29)</f>
        <v>0</v>
      </c>
      <c r="R28" s="129">
        <f>SUM(R29)</f>
        <v>0</v>
      </c>
      <c r="S28" s="130">
        <f>SUM(P28:R28)</f>
        <v>0</v>
      </c>
      <c r="T28" s="131">
        <f>G28+K28+O28+S28</f>
        <v>0</v>
      </c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</row>
    <row r="29" spans="2:20" ht="12.75">
      <c r="B29" s="167"/>
      <c r="D29" s="150"/>
      <c r="E29" s="150"/>
      <c r="F29" s="150"/>
      <c r="G29" s="151"/>
      <c r="H29" s="150"/>
      <c r="I29" s="150"/>
      <c r="J29" s="150"/>
      <c r="K29" s="151"/>
      <c r="L29" s="150"/>
      <c r="M29" s="150"/>
      <c r="N29" s="150"/>
      <c r="O29" s="151"/>
      <c r="P29" s="150"/>
      <c r="Q29" s="150"/>
      <c r="R29" s="150"/>
      <c r="S29" s="153"/>
      <c r="T29" s="154"/>
    </row>
    <row r="30" spans="1:20" ht="12.75" customHeight="1">
      <c r="A30" s="42"/>
      <c r="B30" s="156"/>
      <c r="C30" s="133"/>
      <c r="D30" s="162"/>
      <c r="E30" s="162"/>
      <c r="F30" s="162"/>
      <c r="G30" s="163"/>
      <c r="H30" s="162"/>
      <c r="I30" s="162"/>
      <c r="J30" s="162"/>
      <c r="K30" s="163"/>
      <c r="L30" s="162"/>
      <c r="M30" s="162"/>
      <c r="N30" s="162"/>
      <c r="O30" s="163"/>
      <c r="P30" s="162"/>
      <c r="Q30" s="162"/>
      <c r="R30" s="162"/>
      <c r="S30" s="164"/>
      <c r="T30" s="165"/>
    </row>
    <row r="31" spans="1:62" s="43" customFormat="1" ht="15.75" customHeight="1">
      <c r="A31" s="75" t="s">
        <v>3</v>
      </c>
      <c r="B31" s="166" t="s">
        <v>165</v>
      </c>
      <c r="C31" s="123"/>
      <c r="D31" s="129">
        <f>SUM(D32:D38)</f>
        <v>0</v>
      </c>
      <c r="E31" s="129">
        <f>SUM(E32:E38)</f>
        <v>0</v>
      </c>
      <c r="F31" s="129">
        <f>SUM(F32:F38)</f>
        <v>0</v>
      </c>
      <c r="G31" s="128">
        <f>SUM(D31:F31)</f>
        <v>0</v>
      </c>
      <c r="H31" s="129">
        <f>SUM(H32:H38)</f>
        <v>0</v>
      </c>
      <c r="I31" s="129">
        <f>SUM(I32:I38)</f>
        <v>0</v>
      </c>
      <c r="J31" s="129">
        <f>SUM(J32:J38)</f>
        <v>0</v>
      </c>
      <c r="K31" s="128">
        <f>SUM(H31:J31)</f>
        <v>0</v>
      </c>
      <c r="L31" s="129">
        <f>SUM(L32:L38)</f>
        <v>0</v>
      </c>
      <c r="M31" s="129">
        <f>SUM(M32:M38)</f>
        <v>0</v>
      </c>
      <c r="N31" s="129">
        <f>SUM(N32:N38)</f>
        <v>0</v>
      </c>
      <c r="O31" s="128">
        <f>SUM(L31:N31)</f>
        <v>0</v>
      </c>
      <c r="P31" s="129">
        <f>SUM(P32:P38)</f>
        <v>0</v>
      </c>
      <c r="Q31" s="129">
        <f>SUM(Q32:Q38)</f>
        <v>0</v>
      </c>
      <c r="R31" s="129">
        <f>SUM(R32:R38)</f>
        <v>0</v>
      </c>
      <c r="S31" s="130">
        <f>SUM(P31:R31)</f>
        <v>0</v>
      </c>
      <c r="T31" s="131">
        <f>G31+K31+O31+S31</f>
        <v>0</v>
      </c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</row>
    <row r="32" spans="2:20" ht="12.75" customHeight="1">
      <c r="B32" s="168" t="s">
        <v>162</v>
      </c>
      <c r="D32" s="150"/>
      <c r="E32" s="150"/>
      <c r="F32" s="150"/>
      <c r="G32" s="151"/>
      <c r="H32" s="150"/>
      <c r="I32" s="150"/>
      <c r="J32" s="150"/>
      <c r="K32" s="151"/>
      <c r="L32" s="150"/>
      <c r="M32" s="150"/>
      <c r="N32" s="150"/>
      <c r="O32" s="151"/>
      <c r="P32" s="150"/>
      <c r="Q32" s="150"/>
      <c r="R32" s="150"/>
      <c r="S32" s="153"/>
      <c r="T32" s="154"/>
    </row>
    <row r="33" spans="1:20" ht="12.75" customHeight="1">
      <c r="A33" s="42"/>
      <c r="B33" s="169"/>
      <c r="C33" s="133"/>
      <c r="D33" s="150"/>
      <c r="E33" s="150"/>
      <c r="F33" s="150"/>
      <c r="G33" s="151"/>
      <c r="H33" s="150"/>
      <c r="I33" s="150"/>
      <c r="J33" s="150"/>
      <c r="K33" s="151"/>
      <c r="L33" s="150"/>
      <c r="M33" s="150"/>
      <c r="N33" s="150"/>
      <c r="O33" s="151"/>
      <c r="P33" s="150"/>
      <c r="Q33" s="150"/>
      <c r="R33" s="150"/>
      <c r="S33" s="153"/>
      <c r="T33" s="154"/>
    </row>
    <row r="34" spans="1:20" ht="12.75" customHeight="1">
      <c r="A34" s="537" t="s">
        <v>168</v>
      </c>
      <c r="B34" s="170"/>
      <c r="C34" s="133"/>
      <c r="D34" s="150"/>
      <c r="E34" s="150"/>
      <c r="F34" s="150"/>
      <c r="G34" s="151"/>
      <c r="H34" s="150"/>
      <c r="I34" s="150"/>
      <c r="J34" s="150"/>
      <c r="K34" s="151"/>
      <c r="L34" s="150"/>
      <c r="M34" s="150"/>
      <c r="N34" s="150"/>
      <c r="O34" s="151"/>
      <c r="P34" s="150"/>
      <c r="Q34" s="150"/>
      <c r="R34" s="150"/>
      <c r="S34" s="153"/>
      <c r="T34" s="154"/>
    </row>
    <row r="35" spans="1:20" ht="12.75" customHeight="1">
      <c r="A35" s="537"/>
      <c r="B35" s="170"/>
      <c r="C35" s="133"/>
      <c r="D35" s="150"/>
      <c r="E35" s="150"/>
      <c r="F35" s="150"/>
      <c r="G35" s="151"/>
      <c r="H35" s="150"/>
      <c r="I35" s="150"/>
      <c r="J35" s="150"/>
      <c r="K35" s="151"/>
      <c r="L35" s="150"/>
      <c r="M35" s="150"/>
      <c r="N35" s="150"/>
      <c r="O35" s="151"/>
      <c r="P35" s="150"/>
      <c r="Q35" s="150"/>
      <c r="R35" s="150"/>
      <c r="S35" s="153"/>
      <c r="T35" s="154"/>
    </row>
    <row r="36" spans="1:20" ht="12.75" customHeight="1">
      <c r="A36" s="537"/>
      <c r="B36" s="170"/>
      <c r="C36" s="133"/>
      <c r="D36" s="150"/>
      <c r="E36" s="150"/>
      <c r="F36" s="150"/>
      <c r="G36" s="151"/>
      <c r="H36" s="150"/>
      <c r="I36" s="150"/>
      <c r="J36" s="150"/>
      <c r="K36" s="151"/>
      <c r="L36" s="150"/>
      <c r="M36" s="150"/>
      <c r="N36" s="150"/>
      <c r="O36" s="151"/>
      <c r="P36" s="150"/>
      <c r="Q36" s="150"/>
      <c r="R36" s="150"/>
      <c r="S36" s="153"/>
      <c r="T36" s="154"/>
    </row>
    <row r="37" spans="1:20" ht="12.75" customHeight="1">
      <c r="A37" s="537"/>
      <c r="B37" s="170"/>
      <c r="C37" s="133"/>
      <c r="D37" s="150"/>
      <c r="E37" s="150"/>
      <c r="F37" s="150"/>
      <c r="G37" s="151"/>
      <c r="H37" s="150"/>
      <c r="I37" s="150"/>
      <c r="J37" s="150"/>
      <c r="K37" s="151"/>
      <c r="L37" s="150"/>
      <c r="M37" s="150"/>
      <c r="N37" s="150"/>
      <c r="O37" s="151"/>
      <c r="P37" s="150"/>
      <c r="Q37" s="150"/>
      <c r="R37" s="150"/>
      <c r="S37" s="153"/>
      <c r="T37" s="154"/>
    </row>
    <row r="38" spans="1:20" ht="12.75" customHeight="1">
      <c r="A38" s="42"/>
      <c r="B38" s="170"/>
      <c r="C38" s="133"/>
      <c r="D38" s="150"/>
      <c r="E38" s="150"/>
      <c r="F38" s="150"/>
      <c r="G38" s="151"/>
      <c r="H38" s="150"/>
      <c r="I38" s="150"/>
      <c r="J38" s="150"/>
      <c r="K38" s="151"/>
      <c r="L38" s="150"/>
      <c r="M38" s="150"/>
      <c r="N38" s="150"/>
      <c r="O38" s="151"/>
      <c r="P38" s="150"/>
      <c r="Q38" s="150"/>
      <c r="R38" s="150"/>
      <c r="S38" s="153"/>
      <c r="T38" s="154"/>
    </row>
    <row r="39" spans="1:20" ht="12.75" customHeight="1">
      <c r="A39" s="42"/>
      <c r="C39" s="133"/>
      <c r="D39" s="162"/>
      <c r="E39" s="162"/>
      <c r="F39" s="162"/>
      <c r="G39" s="163"/>
      <c r="H39" s="162"/>
      <c r="I39" s="162"/>
      <c r="J39" s="162"/>
      <c r="K39" s="163"/>
      <c r="L39" s="162"/>
      <c r="M39" s="162"/>
      <c r="N39" s="162"/>
      <c r="O39" s="163"/>
      <c r="P39" s="162"/>
      <c r="Q39" s="162"/>
      <c r="R39" s="162"/>
      <c r="S39" s="164"/>
      <c r="T39" s="165"/>
    </row>
    <row r="40" spans="1:62" s="43" customFormat="1" ht="16.5" customHeight="1">
      <c r="A40" s="75" t="s">
        <v>4</v>
      </c>
      <c r="B40" s="172" t="s">
        <v>158</v>
      </c>
      <c r="C40" s="123"/>
      <c r="D40" s="129">
        <f>SUM(D41:D49)</f>
        <v>0</v>
      </c>
      <c r="E40" s="129">
        <f>SUM(E41:E49)</f>
        <v>0</v>
      </c>
      <c r="F40" s="129">
        <f>SUM(F41:F49)</f>
        <v>0</v>
      </c>
      <c r="G40" s="128">
        <f>SUM(D40:F40)</f>
        <v>0</v>
      </c>
      <c r="H40" s="129">
        <f>SUM(H41:H49)</f>
        <v>0</v>
      </c>
      <c r="I40" s="129">
        <f>SUM(I41:I49)</f>
        <v>0</v>
      </c>
      <c r="J40" s="129">
        <f>SUM(J41:J49)</f>
        <v>0</v>
      </c>
      <c r="K40" s="128">
        <f>SUM(H40:J40)</f>
        <v>0</v>
      </c>
      <c r="L40" s="129">
        <f>SUM(L41:L49)</f>
        <v>0</v>
      </c>
      <c r="M40" s="129">
        <f>SUM(M41:M49)</f>
        <v>0</v>
      </c>
      <c r="N40" s="129">
        <f>SUM(N41:N49)</f>
        <v>0</v>
      </c>
      <c r="O40" s="128">
        <f>SUM(L40:N40)</f>
        <v>0</v>
      </c>
      <c r="P40" s="129">
        <f>SUM(P41:P49)</f>
        <v>0</v>
      </c>
      <c r="Q40" s="129">
        <f>SUM(Q41:Q49)</f>
        <v>0</v>
      </c>
      <c r="R40" s="129">
        <f>SUM(R41:R49)</f>
        <v>0</v>
      </c>
      <c r="S40" s="130">
        <f>SUM(P40:R40)</f>
        <v>0</v>
      </c>
      <c r="T40" s="131">
        <f>G40+K40+O40+S40</f>
        <v>0</v>
      </c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</row>
    <row r="41" spans="1:20" ht="12.75" customHeight="1">
      <c r="A41" s="478"/>
      <c r="B41" s="173"/>
      <c r="C41" s="133"/>
      <c r="D41" s="150"/>
      <c r="E41" s="150"/>
      <c r="F41" s="150"/>
      <c r="G41" s="151"/>
      <c r="H41" s="150"/>
      <c r="I41" s="150"/>
      <c r="J41" s="150"/>
      <c r="K41" s="151"/>
      <c r="L41" s="150"/>
      <c r="M41" s="150"/>
      <c r="N41" s="150"/>
      <c r="O41" s="151"/>
      <c r="P41" s="150"/>
      <c r="Q41" s="150"/>
      <c r="R41" s="150"/>
      <c r="S41" s="153"/>
      <c r="T41" s="174"/>
    </row>
    <row r="42" spans="1:20" ht="12.75" customHeight="1">
      <c r="A42" s="478"/>
      <c r="B42" s="173"/>
      <c r="C42" s="133"/>
      <c r="D42" s="150"/>
      <c r="E42" s="150"/>
      <c r="F42" s="150"/>
      <c r="G42" s="151"/>
      <c r="H42" s="150"/>
      <c r="I42" s="150"/>
      <c r="J42" s="150"/>
      <c r="K42" s="151"/>
      <c r="L42" s="150"/>
      <c r="M42" s="150"/>
      <c r="N42" s="150"/>
      <c r="O42" s="151"/>
      <c r="P42" s="150"/>
      <c r="Q42" s="150"/>
      <c r="R42" s="150"/>
      <c r="S42" s="153"/>
      <c r="T42" s="174"/>
    </row>
    <row r="43" spans="1:20" ht="12.75" customHeight="1">
      <c r="A43" s="478"/>
      <c r="B43" s="173"/>
      <c r="C43" s="133"/>
      <c r="D43" s="150"/>
      <c r="E43" s="150"/>
      <c r="F43" s="150"/>
      <c r="G43" s="151"/>
      <c r="H43" s="150"/>
      <c r="I43" s="150"/>
      <c r="J43" s="150"/>
      <c r="K43" s="151"/>
      <c r="L43" s="150"/>
      <c r="M43" s="150"/>
      <c r="N43" s="150"/>
      <c r="O43" s="151"/>
      <c r="P43" s="150"/>
      <c r="Q43" s="150"/>
      <c r="R43" s="150"/>
      <c r="S43" s="153"/>
      <c r="T43" s="174"/>
    </row>
    <row r="44" spans="1:20" ht="12.75" customHeight="1" hidden="1">
      <c r="A44" s="42"/>
      <c r="B44" s="173"/>
      <c r="C44" s="133"/>
      <c r="D44" s="150"/>
      <c r="E44" s="150"/>
      <c r="F44" s="150"/>
      <c r="G44" s="151"/>
      <c r="H44" s="150"/>
      <c r="I44" s="150"/>
      <c r="J44" s="150"/>
      <c r="K44" s="151"/>
      <c r="L44" s="150"/>
      <c r="M44" s="150"/>
      <c r="N44" s="150"/>
      <c r="O44" s="151"/>
      <c r="P44" s="150"/>
      <c r="Q44" s="150"/>
      <c r="R44" s="150"/>
      <c r="S44" s="153"/>
      <c r="T44" s="174"/>
    </row>
    <row r="45" spans="1:20" ht="12.75" customHeight="1" hidden="1">
      <c r="A45" s="42"/>
      <c r="B45" s="173"/>
      <c r="C45" s="133"/>
      <c r="D45" s="150"/>
      <c r="E45" s="150"/>
      <c r="F45" s="150"/>
      <c r="G45" s="151"/>
      <c r="H45" s="150"/>
      <c r="I45" s="150"/>
      <c r="J45" s="150"/>
      <c r="K45" s="151"/>
      <c r="L45" s="150"/>
      <c r="M45" s="150"/>
      <c r="N45" s="150"/>
      <c r="O45" s="151"/>
      <c r="P45" s="150"/>
      <c r="Q45" s="150"/>
      <c r="R45" s="150"/>
      <c r="S45" s="153"/>
      <c r="T45" s="174"/>
    </row>
    <row r="46" spans="1:20" ht="12.75" customHeight="1" hidden="1">
      <c r="A46" s="42"/>
      <c r="B46" s="173"/>
      <c r="C46" s="133"/>
      <c r="D46" s="150"/>
      <c r="E46" s="150"/>
      <c r="F46" s="150"/>
      <c r="G46" s="151"/>
      <c r="H46" s="150"/>
      <c r="I46" s="150"/>
      <c r="J46" s="150"/>
      <c r="K46" s="151"/>
      <c r="L46" s="150"/>
      <c r="M46" s="150"/>
      <c r="N46" s="150"/>
      <c r="O46" s="151"/>
      <c r="P46" s="150"/>
      <c r="Q46" s="150"/>
      <c r="R46" s="150"/>
      <c r="S46" s="153"/>
      <c r="T46" s="174"/>
    </row>
    <row r="47" spans="1:20" ht="12.75" customHeight="1">
      <c r="A47" s="42"/>
      <c r="B47" s="173"/>
      <c r="C47" s="133"/>
      <c r="D47" s="150"/>
      <c r="E47" s="150"/>
      <c r="F47" s="150"/>
      <c r="G47" s="151"/>
      <c r="H47" s="150"/>
      <c r="I47" s="150"/>
      <c r="J47" s="150"/>
      <c r="K47" s="151"/>
      <c r="L47" s="150"/>
      <c r="M47" s="150"/>
      <c r="N47" s="150"/>
      <c r="O47" s="151"/>
      <c r="P47" s="150"/>
      <c r="Q47" s="150"/>
      <c r="R47" s="150"/>
      <c r="S47" s="153"/>
      <c r="T47" s="174"/>
    </row>
    <row r="48" spans="1:20" ht="12.75" customHeight="1">
      <c r="A48" s="42"/>
      <c r="B48" s="173"/>
      <c r="C48" s="133"/>
      <c r="D48" s="150"/>
      <c r="E48" s="150"/>
      <c r="F48" s="150"/>
      <c r="G48" s="151"/>
      <c r="H48" s="150"/>
      <c r="I48" s="150"/>
      <c r="J48" s="150"/>
      <c r="K48" s="151"/>
      <c r="L48" s="150"/>
      <c r="M48" s="150"/>
      <c r="N48" s="150"/>
      <c r="O48" s="151"/>
      <c r="P48" s="150"/>
      <c r="Q48" s="150"/>
      <c r="R48" s="150"/>
      <c r="S48" s="153"/>
      <c r="T48" s="174"/>
    </row>
    <row r="49" spans="1:20" ht="12.75" customHeight="1">
      <c r="A49" s="42"/>
      <c r="B49" s="173"/>
      <c r="C49" s="133"/>
      <c r="D49" s="150"/>
      <c r="E49" s="150"/>
      <c r="F49" s="150"/>
      <c r="G49" s="151"/>
      <c r="H49" s="150"/>
      <c r="I49" s="150"/>
      <c r="J49" s="150"/>
      <c r="K49" s="151"/>
      <c r="L49" s="150"/>
      <c r="M49" s="150"/>
      <c r="N49" s="150"/>
      <c r="O49" s="151"/>
      <c r="P49" s="150"/>
      <c r="Q49" s="150"/>
      <c r="R49" s="150"/>
      <c r="S49" s="153"/>
      <c r="T49" s="174"/>
    </row>
    <row r="50" spans="1:20" ht="12.75" customHeight="1">
      <c r="A50" s="42"/>
      <c r="C50" s="133"/>
      <c r="D50" s="162"/>
      <c r="E50" s="162"/>
      <c r="F50" s="162"/>
      <c r="G50" s="163"/>
      <c r="H50" s="162"/>
      <c r="I50" s="162"/>
      <c r="J50" s="162"/>
      <c r="K50" s="163"/>
      <c r="L50" s="162"/>
      <c r="M50" s="162"/>
      <c r="N50" s="162"/>
      <c r="O50" s="163"/>
      <c r="P50" s="162"/>
      <c r="Q50" s="162"/>
      <c r="R50" s="162"/>
      <c r="S50" s="164"/>
      <c r="T50" s="165"/>
    </row>
    <row r="51" spans="1:62" s="43" customFormat="1" ht="18" customHeight="1">
      <c r="A51" s="75" t="s">
        <v>5</v>
      </c>
      <c r="B51" s="175" t="s">
        <v>158</v>
      </c>
      <c r="C51" s="123"/>
      <c r="D51" s="129">
        <f>SUM(D52:D61)</f>
        <v>0</v>
      </c>
      <c r="E51" s="129">
        <f>SUM(E52:E61)</f>
        <v>0</v>
      </c>
      <c r="F51" s="129">
        <f>SUM(F52:F61)</f>
        <v>0</v>
      </c>
      <c r="G51" s="128">
        <f>SUM(D51:F51)</f>
        <v>0</v>
      </c>
      <c r="H51" s="129">
        <f>SUM(H52:H61)</f>
        <v>0</v>
      </c>
      <c r="I51" s="129">
        <f>SUM(I52:I61)</f>
        <v>0</v>
      </c>
      <c r="J51" s="129">
        <f>SUM(J52:J61)</f>
        <v>0</v>
      </c>
      <c r="K51" s="128">
        <f>SUM(H51:J51)</f>
        <v>0</v>
      </c>
      <c r="L51" s="129">
        <f>SUM(L52:L61)</f>
        <v>0</v>
      </c>
      <c r="M51" s="129">
        <f>SUM(M52:M61)</f>
        <v>0</v>
      </c>
      <c r="N51" s="129">
        <f>SUM(N52:N61)</f>
        <v>0</v>
      </c>
      <c r="O51" s="128">
        <f>SUM(L51:N51)</f>
        <v>0</v>
      </c>
      <c r="P51" s="129">
        <f>SUM(P52:P61)</f>
        <v>0</v>
      </c>
      <c r="Q51" s="129">
        <f>SUM(Q52:Q61)</f>
        <v>0</v>
      </c>
      <c r="R51" s="129">
        <f>SUM(R52:R61)</f>
        <v>0</v>
      </c>
      <c r="S51" s="130">
        <f>SUM(P51:R51)</f>
        <v>0</v>
      </c>
      <c r="T51" s="131">
        <f>G51+K51+O51+S51</f>
        <v>0</v>
      </c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</row>
    <row r="52" spans="1:20" ht="12.75" customHeight="1">
      <c r="A52" s="478"/>
      <c r="B52" s="132"/>
      <c r="C52" s="133"/>
      <c r="D52" s="150"/>
      <c r="E52" s="150"/>
      <c r="F52" s="150"/>
      <c r="G52" s="151"/>
      <c r="H52" s="150"/>
      <c r="I52" s="150"/>
      <c r="J52" s="150"/>
      <c r="K52" s="151"/>
      <c r="L52" s="150"/>
      <c r="M52" s="150"/>
      <c r="N52" s="150"/>
      <c r="O52" s="151"/>
      <c r="P52" s="150"/>
      <c r="Q52" s="150"/>
      <c r="R52" s="150"/>
      <c r="S52" s="153"/>
      <c r="T52" s="174"/>
    </row>
    <row r="53" spans="1:20" ht="12.75" customHeight="1" hidden="1">
      <c r="A53" s="478"/>
      <c r="B53" s="132"/>
      <c r="C53" s="133"/>
      <c r="D53" s="150"/>
      <c r="E53" s="150"/>
      <c r="F53" s="150"/>
      <c r="G53" s="151"/>
      <c r="H53" s="150"/>
      <c r="I53" s="150"/>
      <c r="J53" s="150"/>
      <c r="K53" s="151"/>
      <c r="L53" s="150"/>
      <c r="M53" s="150"/>
      <c r="N53" s="150"/>
      <c r="O53" s="151"/>
      <c r="P53" s="150"/>
      <c r="Q53" s="150"/>
      <c r="R53" s="150"/>
      <c r="S53" s="153"/>
      <c r="T53" s="174"/>
    </row>
    <row r="54" spans="1:20" ht="12.75" customHeight="1" hidden="1">
      <c r="A54" s="478"/>
      <c r="B54" s="132"/>
      <c r="C54" s="133"/>
      <c r="D54" s="150"/>
      <c r="E54" s="150"/>
      <c r="F54" s="150"/>
      <c r="G54" s="151"/>
      <c r="H54" s="150"/>
      <c r="I54" s="150"/>
      <c r="J54" s="150"/>
      <c r="K54" s="151"/>
      <c r="L54" s="150"/>
      <c r="M54" s="150"/>
      <c r="N54" s="150"/>
      <c r="O54" s="151"/>
      <c r="P54" s="150"/>
      <c r="Q54" s="150"/>
      <c r="R54" s="150"/>
      <c r="S54" s="153"/>
      <c r="T54" s="174"/>
    </row>
    <row r="55" spans="1:20" ht="12.75" customHeight="1" hidden="1">
      <c r="A55" s="42"/>
      <c r="B55" s="132"/>
      <c r="C55" s="133"/>
      <c r="D55" s="150"/>
      <c r="E55" s="150"/>
      <c r="F55" s="150"/>
      <c r="G55" s="151"/>
      <c r="H55" s="150"/>
      <c r="I55" s="150"/>
      <c r="J55" s="150"/>
      <c r="K55" s="151"/>
      <c r="L55" s="150"/>
      <c r="M55" s="150"/>
      <c r="N55" s="150"/>
      <c r="O55" s="151"/>
      <c r="P55" s="150"/>
      <c r="Q55" s="150"/>
      <c r="R55" s="150"/>
      <c r="S55" s="153"/>
      <c r="T55" s="174"/>
    </row>
    <row r="56" spans="1:20" ht="12.75" customHeight="1">
      <c r="A56" s="42"/>
      <c r="B56" s="132"/>
      <c r="C56" s="133"/>
      <c r="D56" s="150"/>
      <c r="E56" s="150"/>
      <c r="F56" s="150"/>
      <c r="G56" s="151"/>
      <c r="H56" s="150"/>
      <c r="I56" s="150"/>
      <c r="J56" s="150"/>
      <c r="K56" s="151"/>
      <c r="L56" s="150"/>
      <c r="M56" s="150"/>
      <c r="N56" s="150"/>
      <c r="O56" s="151"/>
      <c r="P56" s="150"/>
      <c r="Q56" s="150"/>
      <c r="R56" s="150"/>
      <c r="S56" s="153"/>
      <c r="T56" s="174"/>
    </row>
    <row r="57" spans="1:20" ht="12.75" customHeight="1">
      <c r="A57" s="42"/>
      <c r="B57" s="132"/>
      <c r="C57" s="133"/>
      <c r="D57" s="150"/>
      <c r="E57" s="150"/>
      <c r="F57" s="150"/>
      <c r="G57" s="151"/>
      <c r="H57" s="150"/>
      <c r="I57" s="150"/>
      <c r="J57" s="150"/>
      <c r="K57" s="151"/>
      <c r="L57" s="150"/>
      <c r="M57" s="150"/>
      <c r="N57" s="150"/>
      <c r="O57" s="151"/>
      <c r="P57" s="150"/>
      <c r="Q57" s="150"/>
      <c r="R57" s="150"/>
      <c r="S57" s="153"/>
      <c r="T57" s="174"/>
    </row>
    <row r="58" spans="1:20" ht="12.75" customHeight="1">
      <c r="A58" s="42"/>
      <c r="B58" s="132"/>
      <c r="C58" s="133"/>
      <c r="D58" s="150"/>
      <c r="E58" s="150"/>
      <c r="F58" s="150"/>
      <c r="G58" s="151"/>
      <c r="H58" s="150"/>
      <c r="I58" s="150"/>
      <c r="J58" s="150"/>
      <c r="K58" s="151"/>
      <c r="L58" s="150"/>
      <c r="M58" s="150"/>
      <c r="N58" s="150"/>
      <c r="O58" s="151"/>
      <c r="P58" s="150"/>
      <c r="Q58" s="150"/>
      <c r="R58" s="150"/>
      <c r="S58" s="153"/>
      <c r="T58" s="174"/>
    </row>
    <row r="59" spans="1:20" ht="12.75" customHeight="1">
      <c r="A59" s="42"/>
      <c r="B59" s="132"/>
      <c r="C59" s="133"/>
      <c r="D59" s="150"/>
      <c r="E59" s="150"/>
      <c r="F59" s="150"/>
      <c r="G59" s="151"/>
      <c r="H59" s="150"/>
      <c r="I59" s="150"/>
      <c r="J59" s="150"/>
      <c r="K59" s="151"/>
      <c r="L59" s="150"/>
      <c r="M59" s="150"/>
      <c r="N59" s="150"/>
      <c r="O59" s="151"/>
      <c r="P59" s="150"/>
      <c r="Q59" s="150"/>
      <c r="R59" s="150"/>
      <c r="S59" s="153"/>
      <c r="T59" s="174"/>
    </row>
    <row r="60" spans="1:20" ht="12.75" customHeight="1">
      <c r="A60" s="42"/>
      <c r="B60" s="132"/>
      <c r="C60" s="133"/>
      <c r="D60" s="150"/>
      <c r="E60" s="150"/>
      <c r="F60" s="150"/>
      <c r="G60" s="151"/>
      <c r="H60" s="150"/>
      <c r="I60" s="150"/>
      <c r="J60" s="150"/>
      <c r="K60" s="151"/>
      <c r="L60" s="150"/>
      <c r="M60" s="150"/>
      <c r="N60" s="150"/>
      <c r="O60" s="151"/>
      <c r="P60" s="150"/>
      <c r="Q60" s="150"/>
      <c r="R60" s="150"/>
      <c r="S60" s="153"/>
      <c r="T60" s="174"/>
    </row>
    <row r="61" spans="1:20" ht="1.5" customHeight="1">
      <c r="A61" s="42"/>
      <c r="B61" s="176"/>
      <c r="C61" s="133"/>
      <c r="D61" s="150"/>
      <c r="E61" s="150"/>
      <c r="F61" s="150"/>
      <c r="G61" s="178"/>
      <c r="H61" s="150"/>
      <c r="I61" s="150"/>
      <c r="J61" s="150"/>
      <c r="K61" s="178"/>
      <c r="L61" s="150"/>
      <c r="M61" s="150"/>
      <c r="N61" s="150"/>
      <c r="O61" s="178"/>
      <c r="P61" s="150"/>
      <c r="Q61" s="150"/>
      <c r="R61" s="150"/>
      <c r="S61" s="153"/>
      <c r="T61" s="174"/>
    </row>
    <row r="62" spans="1:20" ht="12.75" customHeight="1">
      <c r="A62" s="42"/>
      <c r="C62" s="133"/>
      <c r="D62" s="162"/>
      <c r="E62" s="162"/>
      <c r="F62" s="162"/>
      <c r="G62" s="163"/>
      <c r="H62" s="162"/>
      <c r="I62" s="162"/>
      <c r="J62" s="162"/>
      <c r="K62" s="163"/>
      <c r="L62" s="162"/>
      <c r="M62" s="162"/>
      <c r="N62" s="162"/>
      <c r="O62" s="163"/>
      <c r="P62" s="162"/>
      <c r="Q62" s="162"/>
      <c r="R62" s="162"/>
      <c r="S62" s="164"/>
      <c r="T62" s="165"/>
    </row>
    <row r="63" spans="1:62" s="43" customFormat="1" ht="16.5" customHeight="1">
      <c r="A63" s="75" t="s">
        <v>6</v>
      </c>
      <c r="B63" s="179" t="s">
        <v>158</v>
      </c>
      <c r="C63" s="123"/>
      <c r="D63" s="129">
        <f>SUM(D64:D74)</f>
        <v>0</v>
      </c>
      <c r="E63" s="129">
        <f>SUM(E64:E74)</f>
        <v>0</v>
      </c>
      <c r="F63" s="129">
        <f>SUM(F64:F74)</f>
        <v>0</v>
      </c>
      <c r="G63" s="128">
        <f>SUM(D63:F63)</f>
        <v>0</v>
      </c>
      <c r="H63" s="129">
        <f>SUM(H64:H74)</f>
        <v>0</v>
      </c>
      <c r="I63" s="129">
        <f>SUM(I64:I74)</f>
        <v>0</v>
      </c>
      <c r="J63" s="129">
        <f>SUM(J64:J74)</f>
        <v>0</v>
      </c>
      <c r="K63" s="128">
        <f>SUM(H63:J63)</f>
        <v>0</v>
      </c>
      <c r="L63" s="129">
        <f>SUM(L64:L74)</f>
        <v>0</v>
      </c>
      <c r="M63" s="129">
        <f>SUM(M64:M74)</f>
        <v>0</v>
      </c>
      <c r="N63" s="129">
        <f>SUM(N64:N74)</f>
        <v>0</v>
      </c>
      <c r="O63" s="128">
        <f>SUM(L63:N63)</f>
        <v>0</v>
      </c>
      <c r="P63" s="129">
        <f>SUM(P64:P74)</f>
        <v>0</v>
      </c>
      <c r="Q63" s="129">
        <f>SUM(Q64:Q74)</f>
        <v>0</v>
      </c>
      <c r="R63" s="129">
        <f>SUM(R64:R74)</f>
        <v>0</v>
      </c>
      <c r="S63" s="130">
        <f>SUM(P63:R63)</f>
        <v>0</v>
      </c>
      <c r="T63" s="131">
        <f>G63+K63+O63+S63</f>
        <v>0</v>
      </c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</row>
    <row r="64" spans="1:20" ht="12.75" customHeight="1">
      <c r="A64" s="478"/>
      <c r="B64" s="132"/>
      <c r="C64" s="133"/>
      <c r="D64" s="150"/>
      <c r="E64" s="150"/>
      <c r="F64" s="150"/>
      <c r="G64" s="151"/>
      <c r="H64" s="150"/>
      <c r="I64" s="150"/>
      <c r="J64" s="150"/>
      <c r="K64" s="151"/>
      <c r="L64" s="150"/>
      <c r="M64" s="150"/>
      <c r="N64" s="150"/>
      <c r="O64" s="151"/>
      <c r="P64" s="150"/>
      <c r="Q64" s="150"/>
      <c r="R64" s="150"/>
      <c r="S64" s="153"/>
      <c r="T64" s="174"/>
    </row>
    <row r="65" spans="1:20" ht="12.75" customHeight="1" hidden="1">
      <c r="A65" s="478"/>
      <c r="B65" s="132"/>
      <c r="C65" s="133"/>
      <c r="D65" s="150"/>
      <c r="E65" s="150"/>
      <c r="F65" s="150"/>
      <c r="G65" s="151"/>
      <c r="H65" s="150"/>
      <c r="I65" s="150"/>
      <c r="J65" s="150"/>
      <c r="K65" s="151"/>
      <c r="L65" s="150"/>
      <c r="M65" s="150"/>
      <c r="N65" s="150"/>
      <c r="O65" s="151"/>
      <c r="P65" s="150"/>
      <c r="Q65" s="150"/>
      <c r="R65" s="150"/>
      <c r="S65" s="153"/>
      <c r="T65" s="174"/>
    </row>
    <row r="66" spans="1:20" ht="12.75" customHeight="1" hidden="1">
      <c r="A66" s="478"/>
      <c r="B66" s="132"/>
      <c r="C66" s="133"/>
      <c r="D66" s="150"/>
      <c r="E66" s="150"/>
      <c r="F66" s="150"/>
      <c r="G66" s="151"/>
      <c r="H66" s="150"/>
      <c r="I66" s="150"/>
      <c r="J66" s="150"/>
      <c r="K66" s="151"/>
      <c r="L66" s="150"/>
      <c r="M66" s="150"/>
      <c r="N66" s="150"/>
      <c r="O66" s="151"/>
      <c r="P66" s="150"/>
      <c r="Q66" s="150"/>
      <c r="R66" s="150"/>
      <c r="S66" s="153"/>
      <c r="T66" s="174"/>
    </row>
    <row r="67" spans="1:20" ht="12.75" customHeight="1" hidden="1">
      <c r="A67" s="478"/>
      <c r="B67" s="132"/>
      <c r="C67" s="133"/>
      <c r="D67" s="150"/>
      <c r="E67" s="150"/>
      <c r="F67" s="150"/>
      <c r="G67" s="151"/>
      <c r="H67" s="150"/>
      <c r="I67" s="150"/>
      <c r="J67" s="150"/>
      <c r="K67" s="151"/>
      <c r="L67" s="150"/>
      <c r="M67" s="150"/>
      <c r="N67" s="150"/>
      <c r="O67" s="151"/>
      <c r="P67" s="150"/>
      <c r="Q67" s="150"/>
      <c r="R67" s="150"/>
      <c r="S67" s="153"/>
      <c r="T67" s="174"/>
    </row>
    <row r="68" spans="1:20" ht="12.75" customHeight="1">
      <c r="A68" s="430"/>
      <c r="B68" s="132"/>
      <c r="C68" s="133"/>
      <c r="D68" s="150"/>
      <c r="E68" s="150"/>
      <c r="F68" s="150"/>
      <c r="G68" s="178"/>
      <c r="H68" s="150"/>
      <c r="I68" s="150"/>
      <c r="J68" s="150"/>
      <c r="K68" s="178"/>
      <c r="L68" s="150"/>
      <c r="M68" s="150"/>
      <c r="N68" s="150"/>
      <c r="O68" s="178"/>
      <c r="P68" s="150"/>
      <c r="Q68" s="150"/>
      <c r="R68" s="150"/>
      <c r="S68" s="153"/>
      <c r="T68" s="174"/>
    </row>
    <row r="69" spans="1:20" ht="12.75" customHeight="1">
      <c r="A69" s="42"/>
      <c r="B69" s="132"/>
      <c r="C69" s="133"/>
      <c r="D69" s="150"/>
      <c r="E69" s="150"/>
      <c r="F69" s="150"/>
      <c r="G69" s="178"/>
      <c r="H69" s="150"/>
      <c r="I69" s="150"/>
      <c r="J69" s="150"/>
      <c r="K69" s="178"/>
      <c r="L69" s="150"/>
      <c r="M69" s="150"/>
      <c r="N69" s="150"/>
      <c r="O69" s="178"/>
      <c r="P69" s="150"/>
      <c r="Q69" s="150"/>
      <c r="R69" s="150"/>
      <c r="S69" s="153"/>
      <c r="T69" s="174"/>
    </row>
    <row r="70" spans="1:20" ht="12.75" customHeight="1">
      <c r="A70" s="42"/>
      <c r="B70" s="132"/>
      <c r="C70" s="133"/>
      <c r="D70" s="150"/>
      <c r="E70" s="150"/>
      <c r="F70" s="150"/>
      <c r="G70" s="178"/>
      <c r="H70" s="150"/>
      <c r="I70" s="150"/>
      <c r="J70" s="150"/>
      <c r="K70" s="178"/>
      <c r="L70" s="150"/>
      <c r="M70" s="150"/>
      <c r="N70" s="150"/>
      <c r="O70" s="178"/>
      <c r="P70" s="150"/>
      <c r="Q70" s="150"/>
      <c r="R70" s="150"/>
      <c r="S70" s="153"/>
      <c r="T70" s="174"/>
    </row>
    <row r="71" spans="1:20" ht="12.75" customHeight="1">
      <c r="A71" s="42"/>
      <c r="B71" s="132"/>
      <c r="C71" s="133"/>
      <c r="D71" s="150"/>
      <c r="E71" s="150"/>
      <c r="F71" s="150"/>
      <c r="G71" s="178"/>
      <c r="H71" s="150"/>
      <c r="I71" s="150"/>
      <c r="J71" s="150"/>
      <c r="K71" s="178"/>
      <c r="L71" s="150"/>
      <c r="M71" s="150"/>
      <c r="N71" s="150"/>
      <c r="O71" s="178"/>
      <c r="P71" s="150"/>
      <c r="Q71" s="150"/>
      <c r="R71" s="150"/>
      <c r="S71" s="153"/>
      <c r="T71" s="174"/>
    </row>
    <row r="72" spans="1:20" ht="12.75" customHeight="1">
      <c r="A72" s="42"/>
      <c r="B72" s="132"/>
      <c r="C72" s="133"/>
      <c r="D72" s="150"/>
      <c r="E72" s="150"/>
      <c r="F72" s="150"/>
      <c r="G72" s="178"/>
      <c r="H72" s="150"/>
      <c r="I72" s="150"/>
      <c r="J72" s="150"/>
      <c r="K72" s="178"/>
      <c r="L72" s="150"/>
      <c r="M72" s="150"/>
      <c r="N72" s="150"/>
      <c r="O72" s="178"/>
      <c r="P72" s="150"/>
      <c r="Q72" s="150"/>
      <c r="R72" s="150"/>
      <c r="S72" s="153"/>
      <c r="T72" s="174"/>
    </row>
    <row r="73" spans="1:20" ht="12.75" customHeight="1">
      <c r="A73" s="42"/>
      <c r="B73" s="132"/>
      <c r="C73" s="133"/>
      <c r="D73" s="150"/>
      <c r="E73" s="150"/>
      <c r="F73" s="150"/>
      <c r="G73" s="178"/>
      <c r="H73" s="150"/>
      <c r="I73" s="150"/>
      <c r="J73" s="150"/>
      <c r="K73" s="178"/>
      <c r="L73" s="150"/>
      <c r="M73" s="150"/>
      <c r="N73" s="150"/>
      <c r="O73" s="178"/>
      <c r="P73" s="150"/>
      <c r="Q73" s="150"/>
      <c r="R73" s="150"/>
      <c r="S73" s="153"/>
      <c r="T73" s="174"/>
    </row>
    <row r="74" spans="1:20" ht="12.75" customHeight="1">
      <c r="A74" s="42"/>
      <c r="B74" s="132"/>
      <c r="C74" s="133"/>
      <c r="D74" s="150"/>
      <c r="E74" s="150"/>
      <c r="F74" s="150"/>
      <c r="G74" s="178"/>
      <c r="H74" s="150"/>
      <c r="I74" s="150"/>
      <c r="J74" s="150"/>
      <c r="K74" s="178"/>
      <c r="L74" s="150"/>
      <c r="M74" s="150"/>
      <c r="N74" s="150"/>
      <c r="O74" s="178"/>
      <c r="P74" s="150"/>
      <c r="Q74" s="150"/>
      <c r="R74" s="150"/>
      <c r="S74" s="153"/>
      <c r="T74" s="174"/>
    </row>
    <row r="75" spans="1:20" ht="12.75" customHeight="1">
      <c r="A75" s="42"/>
      <c r="B75" s="180"/>
      <c r="C75" s="133"/>
      <c r="D75" s="162"/>
      <c r="E75" s="162"/>
      <c r="F75" s="162"/>
      <c r="G75" s="163"/>
      <c r="H75" s="162"/>
      <c r="I75" s="162"/>
      <c r="J75" s="162"/>
      <c r="K75" s="163"/>
      <c r="L75" s="162"/>
      <c r="M75" s="162"/>
      <c r="N75" s="162"/>
      <c r="O75" s="163"/>
      <c r="P75" s="162"/>
      <c r="Q75" s="162"/>
      <c r="R75" s="162"/>
      <c r="S75" s="164"/>
      <c r="T75" s="165"/>
    </row>
    <row r="76" spans="1:62" s="43" customFormat="1" ht="15" customHeight="1">
      <c r="A76" s="75" t="s">
        <v>7</v>
      </c>
      <c r="B76" s="179" t="s">
        <v>158</v>
      </c>
      <c r="C76" s="123"/>
      <c r="D76" s="128">
        <f>SUM(D77:D114)</f>
        <v>0</v>
      </c>
      <c r="E76" s="128">
        <f>SUM(E77:E114)</f>
        <v>0</v>
      </c>
      <c r="F76" s="128">
        <f>SUM(F77:F114)</f>
        <v>0</v>
      </c>
      <c r="G76" s="128">
        <f>SUM(D76:F76)</f>
        <v>0</v>
      </c>
      <c r="H76" s="128">
        <f>SUM(H77:H114)</f>
        <v>0</v>
      </c>
      <c r="I76" s="128">
        <f>SUM(I77:I114)</f>
        <v>0</v>
      </c>
      <c r="J76" s="128">
        <f>SUM(J77:J114)</f>
        <v>0</v>
      </c>
      <c r="K76" s="128">
        <f>SUM(H76:J76)</f>
        <v>0</v>
      </c>
      <c r="L76" s="128">
        <f>SUM(L77:L114)</f>
        <v>0</v>
      </c>
      <c r="M76" s="128">
        <f>SUM(M77:M114)</f>
        <v>0</v>
      </c>
      <c r="N76" s="128">
        <f>SUM(N77:N114)</f>
        <v>0</v>
      </c>
      <c r="O76" s="128">
        <f>SUM(L76:N76)</f>
        <v>0</v>
      </c>
      <c r="P76" s="128">
        <f>SUM(P77:P114)</f>
        <v>0</v>
      </c>
      <c r="Q76" s="128">
        <f>SUM(Q77:Q114)</f>
        <v>0</v>
      </c>
      <c r="R76" s="128">
        <f>SUM(R77:R114)</f>
        <v>0</v>
      </c>
      <c r="S76" s="128">
        <f>SUM(P76:R76)</f>
        <v>0</v>
      </c>
      <c r="T76" s="131">
        <f>G76+K76+O76+S76</f>
        <v>0</v>
      </c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</row>
    <row r="77" spans="1:20" ht="12.75" customHeight="1" hidden="1">
      <c r="A77" s="478"/>
      <c r="B77" s="181"/>
      <c r="C77" s="133"/>
      <c r="D77" s="186"/>
      <c r="E77" s="186"/>
      <c r="F77" s="186"/>
      <c r="G77" s="151"/>
      <c r="H77" s="186"/>
      <c r="I77" s="186"/>
      <c r="J77" s="186"/>
      <c r="K77" s="151"/>
      <c r="L77" s="186"/>
      <c r="M77" s="186"/>
      <c r="N77" s="186"/>
      <c r="O77" s="151"/>
      <c r="P77" s="186"/>
      <c r="Q77" s="186"/>
      <c r="R77" s="186"/>
      <c r="S77" s="153"/>
      <c r="T77" s="174"/>
    </row>
    <row r="78" spans="1:20" ht="12.75" customHeight="1" hidden="1">
      <c r="A78" s="478"/>
      <c r="B78" s="181"/>
      <c r="C78" s="133"/>
      <c r="D78" s="186"/>
      <c r="E78" s="186"/>
      <c r="F78" s="186"/>
      <c r="G78" s="151"/>
      <c r="H78" s="186"/>
      <c r="I78" s="186"/>
      <c r="J78" s="186"/>
      <c r="K78" s="151"/>
      <c r="L78" s="186"/>
      <c r="M78" s="186"/>
      <c r="N78" s="186"/>
      <c r="O78" s="151"/>
      <c r="P78" s="186"/>
      <c r="Q78" s="186"/>
      <c r="R78" s="186"/>
      <c r="S78" s="153"/>
      <c r="T78" s="174"/>
    </row>
    <row r="79" spans="1:20" ht="12.75" customHeight="1" hidden="1">
      <c r="A79" s="478"/>
      <c r="B79" s="181"/>
      <c r="C79" s="133"/>
      <c r="D79" s="186"/>
      <c r="E79" s="186"/>
      <c r="F79" s="186"/>
      <c r="G79" s="151"/>
      <c r="H79" s="186"/>
      <c r="I79" s="186"/>
      <c r="J79" s="186"/>
      <c r="K79" s="151"/>
      <c r="L79" s="186"/>
      <c r="M79" s="186"/>
      <c r="N79" s="186"/>
      <c r="O79" s="151"/>
      <c r="P79" s="186"/>
      <c r="Q79" s="186"/>
      <c r="R79" s="186"/>
      <c r="S79" s="153"/>
      <c r="T79" s="174"/>
    </row>
    <row r="80" spans="1:20" ht="12.75" customHeight="1" hidden="1">
      <c r="A80" s="430"/>
      <c r="B80" s="181"/>
      <c r="C80" s="133"/>
      <c r="D80" s="186"/>
      <c r="E80" s="186"/>
      <c r="F80" s="186"/>
      <c r="G80" s="151"/>
      <c r="H80" s="186"/>
      <c r="I80" s="186"/>
      <c r="J80" s="186"/>
      <c r="K80" s="151"/>
      <c r="L80" s="186"/>
      <c r="M80" s="186"/>
      <c r="N80" s="186"/>
      <c r="O80" s="151"/>
      <c r="P80" s="186"/>
      <c r="Q80" s="186"/>
      <c r="R80" s="186"/>
      <c r="S80" s="153"/>
      <c r="T80" s="174"/>
    </row>
    <row r="81" spans="1:20" ht="12.75" customHeight="1" hidden="1">
      <c r="A81" s="430"/>
      <c r="B81" s="181"/>
      <c r="C81" s="133"/>
      <c r="D81" s="186"/>
      <c r="E81" s="186"/>
      <c r="F81" s="186"/>
      <c r="G81" s="151"/>
      <c r="H81" s="186"/>
      <c r="I81" s="186"/>
      <c r="J81" s="186"/>
      <c r="K81" s="151"/>
      <c r="L81" s="186"/>
      <c r="M81" s="186"/>
      <c r="N81" s="186"/>
      <c r="O81" s="151"/>
      <c r="P81" s="186"/>
      <c r="Q81" s="186"/>
      <c r="R81" s="186"/>
      <c r="S81" s="153"/>
      <c r="T81" s="174"/>
    </row>
    <row r="82" spans="1:20" ht="12.75" customHeight="1">
      <c r="A82" s="42"/>
      <c r="B82" s="132"/>
      <c r="C82" s="133"/>
      <c r="D82" s="150"/>
      <c r="E82" s="150"/>
      <c r="F82" s="150"/>
      <c r="G82" s="151"/>
      <c r="H82" s="150"/>
      <c r="I82" s="150"/>
      <c r="J82" s="150"/>
      <c r="K82" s="151"/>
      <c r="L82" s="150"/>
      <c r="M82" s="150"/>
      <c r="N82" s="150"/>
      <c r="O82" s="151"/>
      <c r="P82" s="150"/>
      <c r="Q82" s="150"/>
      <c r="R82" s="150"/>
      <c r="S82" s="153"/>
      <c r="T82" s="174"/>
    </row>
    <row r="83" spans="1:20" ht="12.75" customHeight="1">
      <c r="A83" s="42"/>
      <c r="B83" s="132"/>
      <c r="C83" s="133"/>
      <c r="D83" s="150"/>
      <c r="E83" s="150"/>
      <c r="F83" s="150"/>
      <c r="G83" s="151"/>
      <c r="H83" s="150"/>
      <c r="I83" s="150"/>
      <c r="J83" s="150"/>
      <c r="K83" s="151"/>
      <c r="L83" s="150"/>
      <c r="M83" s="150"/>
      <c r="N83" s="150"/>
      <c r="O83" s="151"/>
      <c r="P83" s="150"/>
      <c r="Q83" s="150"/>
      <c r="R83" s="150"/>
      <c r="S83" s="153"/>
      <c r="T83" s="174"/>
    </row>
    <row r="84" spans="1:20" ht="12.75" customHeight="1">
      <c r="A84" s="42"/>
      <c r="B84" s="132"/>
      <c r="C84" s="133"/>
      <c r="D84" s="150"/>
      <c r="E84" s="150"/>
      <c r="F84" s="150"/>
      <c r="G84" s="151"/>
      <c r="H84" s="150"/>
      <c r="I84" s="150"/>
      <c r="J84" s="150"/>
      <c r="K84" s="151"/>
      <c r="L84" s="150"/>
      <c r="M84" s="150"/>
      <c r="N84" s="150"/>
      <c r="O84" s="151"/>
      <c r="P84" s="150"/>
      <c r="Q84" s="150"/>
      <c r="R84" s="150"/>
      <c r="S84" s="153"/>
      <c r="T84" s="174"/>
    </row>
    <row r="85" spans="1:20" ht="12.75" customHeight="1">
      <c r="A85" s="42"/>
      <c r="B85" s="132"/>
      <c r="C85" s="133"/>
      <c r="D85" s="150"/>
      <c r="E85" s="150"/>
      <c r="F85" s="150"/>
      <c r="G85" s="151"/>
      <c r="H85" s="150"/>
      <c r="I85" s="150"/>
      <c r="J85" s="150"/>
      <c r="K85" s="151"/>
      <c r="L85" s="150"/>
      <c r="M85" s="150"/>
      <c r="N85" s="150"/>
      <c r="O85" s="151"/>
      <c r="P85" s="150"/>
      <c r="Q85" s="150"/>
      <c r="R85" s="150"/>
      <c r="S85" s="153"/>
      <c r="T85" s="174"/>
    </row>
    <row r="86" spans="1:20" ht="12.75" customHeight="1" hidden="1">
      <c r="A86" s="42"/>
      <c r="B86" s="132"/>
      <c r="C86" s="133"/>
      <c r="D86" s="150"/>
      <c r="E86" s="150"/>
      <c r="F86" s="150"/>
      <c r="G86" s="151"/>
      <c r="H86" s="150"/>
      <c r="I86" s="150"/>
      <c r="J86" s="150"/>
      <c r="K86" s="151"/>
      <c r="L86" s="150"/>
      <c r="M86" s="150"/>
      <c r="N86" s="150"/>
      <c r="O86" s="151"/>
      <c r="P86" s="150"/>
      <c r="Q86" s="150"/>
      <c r="R86" s="150"/>
      <c r="S86" s="153"/>
      <c r="T86" s="174"/>
    </row>
    <row r="87" spans="1:20" ht="12.75" customHeight="1" hidden="1">
      <c r="A87" s="42"/>
      <c r="B87" s="132"/>
      <c r="C87" s="133"/>
      <c r="D87" s="150"/>
      <c r="E87" s="150"/>
      <c r="F87" s="150"/>
      <c r="G87" s="151"/>
      <c r="H87" s="150"/>
      <c r="I87" s="150"/>
      <c r="J87" s="150"/>
      <c r="K87" s="151"/>
      <c r="L87" s="150"/>
      <c r="M87" s="150"/>
      <c r="N87" s="150"/>
      <c r="O87" s="151"/>
      <c r="P87" s="150"/>
      <c r="Q87" s="150"/>
      <c r="R87" s="150"/>
      <c r="S87" s="153"/>
      <c r="T87" s="174"/>
    </row>
    <row r="88" spans="1:20" ht="12.75" customHeight="1" hidden="1">
      <c r="A88" s="42"/>
      <c r="B88" s="132"/>
      <c r="C88" s="133"/>
      <c r="D88" s="150"/>
      <c r="E88" s="150"/>
      <c r="F88" s="150"/>
      <c r="G88" s="151"/>
      <c r="H88" s="150"/>
      <c r="I88" s="150"/>
      <c r="J88" s="150"/>
      <c r="K88" s="151"/>
      <c r="L88" s="150"/>
      <c r="M88" s="150"/>
      <c r="N88" s="150"/>
      <c r="O88" s="151"/>
      <c r="P88" s="150"/>
      <c r="Q88" s="150"/>
      <c r="R88" s="150"/>
      <c r="S88" s="153"/>
      <c r="T88" s="174"/>
    </row>
    <row r="89" spans="1:20" ht="12.75" customHeight="1" hidden="1">
      <c r="A89" s="42"/>
      <c r="B89" s="132"/>
      <c r="C89" s="133"/>
      <c r="D89" s="150"/>
      <c r="E89" s="150"/>
      <c r="F89" s="150"/>
      <c r="G89" s="151"/>
      <c r="H89" s="150"/>
      <c r="I89" s="150"/>
      <c r="J89" s="150"/>
      <c r="K89" s="151"/>
      <c r="L89" s="150"/>
      <c r="M89" s="150"/>
      <c r="N89" s="150"/>
      <c r="O89" s="151"/>
      <c r="P89" s="150"/>
      <c r="Q89" s="150"/>
      <c r="R89" s="150"/>
      <c r="S89" s="153"/>
      <c r="T89" s="174"/>
    </row>
    <row r="90" spans="1:20" ht="12.75" customHeight="1" hidden="1">
      <c r="A90" s="42"/>
      <c r="B90" s="132"/>
      <c r="C90" s="133"/>
      <c r="D90" s="150"/>
      <c r="E90" s="150"/>
      <c r="F90" s="150"/>
      <c r="G90" s="151"/>
      <c r="H90" s="150"/>
      <c r="I90" s="150"/>
      <c r="J90" s="150"/>
      <c r="K90" s="151"/>
      <c r="L90" s="150"/>
      <c r="M90" s="150"/>
      <c r="N90" s="150"/>
      <c r="O90" s="151"/>
      <c r="P90" s="150"/>
      <c r="Q90" s="150"/>
      <c r="R90" s="150"/>
      <c r="S90" s="153"/>
      <c r="T90" s="174"/>
    </row>
    <row r="91" spans="1:20" ht="12.75" customHeight="1" hidden="1">
      <c r="A91" s="42"/>
      <c r="B91" s="132"/>
      <c r="C91" s="133"/>
      <c r="D91" s="150"/>
      <c r="E91" s="150"/>
      <c r="F91" s="150"/>
      <c r="G91" s="151"/>
      <c r="H91" s="150"/>
      <c r="I91" s="150"/>
      <c r="J91" s="150"/>
      <c r="K91" s="151"/>
      <c r="L91" s="150"/>
      <c r="M91" s="150"/>
      <c r="N91" s="150"/>
      <c r="O91" s="151"/>
      <c r="P91" s="150"/>
      <c r="Q91" s="150"/>
      <c r="R91" s="150"/>
      <c r="S91" s="153"/>
      <c r="T91" s="174"/>
    </row>
    <row r="92" spans="1:20" ht="12.75" customHeight="1" hidden="1">
      <c r="A92" s="42"/>
      <c r="B92" s="132"/>
      <c r="C92" s="133"/>
      <c r="D92" s="150"/>
      <c r="E92" s="150"/>
      <c r="F92" s="150"/>
      <c r="G92" s="151"/>
      <c r="H92" s="150"/>
      <c r="I92" s="150"/>
      <c r="J92" s="150"/>
      <c r="K92" s="151"/>
      <c r="L92" s="150"/>
      <c r="M92" s="150"/>
      <c r="N92" s="150"/>
      <c r="O92" s="151"/>
      <c r="P92" s="150"/>
      <c r="Q92" s="150"/>
      <c r="R92" s="150"/>
      <c r="S92" s="153"/>
      <c r="T92" s="174"/>
    </row>
    <row r="93" spans="1:20" ht="12.75" customHeight="1" hidden="1">
      <c r="A93" s="42"/>
      <c r="B93" s="132"/>
      <c r="C93" s="133"/>
      <c r="D93" s="150"/>
      <c r="E93" s="150"/>
      <c r="F93" s="150"/>
      <c r="G93" s="151"/>
      <c r="H93" s="150"/>
      <c r="I93" s="150"/>
      <c r="J93" s="150"/>
      <c r="K93" s="151"/>
      <c r="L93" s="150"/>
      <c r="M93" s="150"/>
      <c r="N93" s="150"/>
      <c r="O93" s="151"/>
      <c r="P93" s="150"/>
      <c r="Q93" s="150"/>
      <c r="R93" s="150"/>
      <c r="S93" s="153"/>
      <c r="T93" s="174"/>
    </row>
    <row r="94" spans="1:20" ht="12.75" customHeight="1" hidden="1">
      <c r="A94" s="42"/>
      <c r="B94" s="132"/>
      <c r="C94" s="133"/>
      <c r="D94" s="150"/>
      <c r="E94" s="150"/>
      <c r="F94" s="150"/>
      <c r="G94" s="151"/>
      <c r="H94" s="150"/>
      <c r="I94" s="150"/>
      <c r="J94" s="150"/>
      <c r="K94" s="151"/>
      <c r="L94" s="150"/>
      <c r="M94" s="150"/>
      <c r="N94" s="150"/>
      <c r="O94" s="151"/>
      <c r="P94" s="150"/>
      <c r="Q94" s="150"/>
      <c r="R94" s="150"/>
      <c r="S94" s="153"/>
      <c r="T94" s="174"/>
    </row>
    <row r="95" spans="1:20" ht="12.75" customHeight="1" hidden="1">
      <c r="A95" s="42"/>
      <c r="B95" s="132"/>
      <c r="C95" s="133"/>
      <c r="D95" s="150"/>
      <c r="E95" s="150"/>
      <c r="F95" s="150"/>
      <c r="G95" s="151"/>
      <c r="H95" s="150"/>
      <c r="I95" s="150"/>
      <c r="J95" s="150"/>
      <c r="K95" s="151"/>
      <c r="L95" s="150"/>
      <c r="M95" s="150"/>
      <c r="N95" s="150"/>
      <c r="O95" s="151"/>
      <c r="P95" s="150"/>
      <c r="Q95" s="150"/>
      <c r="R95" s="150"/>
      <c r="S95" s="153"/>
      <c r="T95" s="174"/>
    </row>
    <row r="96" spans="1:20" ht="12.75" customHeight="1" hidden="1">
      <c r="A96" s="42"/>
      <c r="B96" s="132"/>
      <c r="C96" s="133"/>
      <c r="D96" s="150"/>
      <c r="E96" s="150"/>
      <c r="F96" s="150"/>
      <c r="G96" s="151"/>
      <c r="H96" s="150"/>
      <c r="I96" s="150"/>
      <c r="J96" s="150"/>
      <c r="K96" s="151"/>
      <c r="L96" s="150"/>
      <c r="M96" s="150"/>
      <c r="N96" s="150"/>
      <c r="O96" s="151"/>
      <c r="P96" s="150"/>
      <c r="Q96" s="150"/>
      <c r="R96" s="150"/>
      <c r="S96" s="153"/>
      <c r="T96" s="174"/>
    </row>
    <row r="97" spans="1:20" ht="12.75" customHeight="1" hidden="1">
      <c r="A97" s="42"/>
      <c r="B97" s="132"/>
      <c r="C97" s="133"/>
      <c r="D97" s="150"/>
      <c r="E97" s="150"/>
      <c r="F97" s="150"/>
      <c r="G97" s="151"/>
      <c r="H97" s="150"/>
      <c r="I97" s="150"/>
      <c r="J97" s="150"/>
      <c r="K97" s="151"/>
      <c r="L97" s="150"/>
      <c r="M97" s="150"/>
      <c r="N97" s="150"/>
      <c r="O97" s="151"/>
      <c r="P97" s="150"/>
      <c r="Q97" s="150"/>
      <c r="R97" s="150"/>
      <c r="S97" s="153"/>
      <c r="T97" s="174"/>
    </row>
    <row r="98" spans="1:20" ht="12.75" customHeight="1" hidden="1">
      <c r="A98" s="42"/>
      <c r="B98" s="132"/>
      <c r="C98" s="133"/>
      <c r="D98" s="150"/>
      <c r="E98" s="150"/>
      <c r="F98" s="150"/>
      <c r="G98" s="151"/>
      <c r="H98" s="150"/>
      <c r="I98" s="150"/>
      <c r="J98" s="150"/>
      <c r="K98" s="151"/>
      <c r="L98" s="150"/>
      <c r="M98" s="150"/>
      <c r="N98" s="150"/>
      <c r="O98" s="151"/>
      <c r="P98" s="150"/>
      <c r="Q98" s="150"/>
      <c r="R98" s="150"/>
      <c r="S98" s="153"/>
      <c r="T98" s="174"/>
    </row>
    <row r="99" spans="1:20" ht="12.75" customHeight="1" hidden="1">
      <c r="A99" s="42"/>
      <c r="B99" s="132"/>
      <c r="C99" s="133"/>
      <c r="D99" s="150"/>
      <c r="E99" s="150"/>
      <c r="F99" s="150"/>
      <c r="G99" s="151"/>
      <c r="H99" s="150"/>
      <c r="I99" s="150"/>
      <c r="J99" s="150"/>
      <c r="K99" s="151"/>
      <c r="L99" s="150"/>
      <c r="M99" s="150"/>
      <c r="N99" s="150"/>
      <c r="O99" s="151"/>
      <c r="P99" s="150"/>
      <c r="Q99" s="150"/>
      <c r="R99" s="150"/>
      <c r="S99" s="153"/>
      <c r="T99" s="174"/>
    </row>
    <row r="100" spans="1:20" ht="12.75" customHeight="1" hidden="1">
      <c r="A100" s="42"/>
      <c r="B100" s="132"/>
      <c r="C100" s="133"/>
      <c r="D100" s="150"/>
      <c r="E100" s="150"/>
      <c r="F100" s="150"/>
      <c r="G100" s="151"/>
      <c r="H100" s="150"/>
      <c r="I100" s="150"/>
      <c r="J100" s="150"/>
      <c r="K100" s="151"/>
      <c r="L100" s="150"/>
      <c r="M100" s="150"/>
      <c r="N100" s="150"/>
      <c r="O100" s="151"/>
      <c r="P100" s="150"/>
      <c r="Q100" s="150"/>
      <c r="R100" s="150"/>
      <c r="S100" s="153"/>
      <c r="T100" s="174"/>
    </row>
    <row r="101" spans="1:20" ht="12.75" customHeight="1" hidden="1">
      <c r="A101" s="42"/>
      <c r="B101" s="132"/>
      <c r="C101" s="133"/>
      <c r="D101" s="150"/>
      <c r="E101" s="150"/>
      <c r="F101" s="150"/>
      <c r="G101" s="151"/>
      <c r="H101" s="150"/>
      <c r="I101" s="150"/>
      <c r="J101" s="150"/>
      <c r="K101" s="151"/>
      <c r="L101" s="150"/>
      <c r="M101" s="150"/>
      <c r="N101" s="150"/>
      <c r="O101" s="151"/>
      <c r="P101" s="150"/>
      <c r="Q101" s="150"/>
      <c r="R101" s="150"/>
      <c r="S101" s="153"/>
      <c r="T101" s="174"/>
    </row>
    <row r="102" spans="1:20" ht="12.75" customHeight="1" hidden="1">
      <c r="A102" s="42"/>
      <c r="B102" s="132"/>
      <c r="C102" s="133"/>
      <c r="D102" s="150"/>
      <c r="E102" s="150"/>
      <c r="F102" s="150"/>
      <c r="G102" s="151"/>
      <c r="H102" s="150"/>
      <c r="I102" s="150"/>
      <c r="J102" s="150"/>
      <c r="K102" s="151"/>
      <c r="L102" s="150"/>
      <c r="M102" s="150"/>
      <c r="N102" s="150"/>
      <c r="O102" s="151"/>
      <c r="P102" s="150"/>
      <c r="Q102" s="150"/>
      <c r="R102" s="150"/>
      <c r="S102" s="153"/>
      <c r="T102" s="174"/>
    </row>
    <row r="103" spans="1:20" ht="12.75" customHeight="1" hidden="1">
      <c r="A103" s="42"/>
      <c r="B103" s="132"/>
      <c r="C103" s="133"/>
      <c r="D103" s="150"/>
      <c r="E103" s="150"/>
      <c r="F103" s="150"/>
      <c r="G103" s="151"/>
      <c r="H103" s="150"/>
      <c r="I103" s="150"/>
      <c r="J103" s="150"/>
      <c r="K103" s="151"/>
      <c r="L103" s="150"/>
      <c r="M103" s="150"/>
      <c r="N103" s="150"/>
      <c r="O103" s="151"/>
      <c r="P103" s="150"/>
      <c r="Q103" s="150"/>
      <c r="R103" s="150"/>
      <c r="S103" s="153"/>
      <c r="T103" s="174"/>
    </row>
    <row r="104" spans="1:20" ht="12.75" customHeight="1" hidden="1">
      <c r="A104" s="42"/>
      <c r="B104" s="132"/>
      <c r="C104" s="133"/>
      <c r="D104" s="150"/>
      <c r="E104" s="150"/>
      <c r="F104" s="150"/>
      <c r="G104" s="151"/>
      <c r="H104" s="150"/>
      <c r="I104" s="150"/>
      <c r="J104" s="150"/>
      <c r="K104" s="151"/>
      <c r="L104" s="150"/>
      <c r="M104" s="150"/>
      <c r="N104" s="150"/>
      <c r="O104" s="151"/>
      <c r="P104" s="150"/>
      <c r="Q104" s="150"/>
      <c r="R104" s="150"/>
      <c r="S104" s="153"/>
      <c r="T104" s="174"/>
    </row>
    <row r="105" spans="1:20" ht="12.75" customHeight="1">
      <c r="A105" s="42"/>
      <c r="B105" s="132"/>
      <c r="C105" s="187"/>
      <c r="D105" s="150"/>
      <c r="E105" s="150"/>
      <c r="F105" s="150"/>
      <c r="G105" s="151"/>
      <c r="H105" s="150"/>
      <c r="I105" s="150"/>
      <c r="J105" s="150"/>
      <c r="K105" s="151"/>
      <c r="L105" s="150"/>
      <c r="M105" s="150"/>
      <c r="N105" s="150"/>
      <c r="O105" s="151"/>
      <c r="P105" s="150"/>
      <c r="Q105" s="150"/>
      <c r="R105" s="150"/>
      <c r="S105" s="153"/>
      <c r="T105" s="174"/>
    </row>
    <row r="106" spans="1:20" ht="12.75" customHeight="1">
      <c r="A106" s="42"/>
      <c r="B106" s="132"/>
      <c r="C106" s="187"/>
      <c r="D106" s="150"/>
      <c r="E106" s="150"/>
      <c r="F106" s="150"/>
      <c r="G106" s="151"/>
      <c r="H106" s="150"/>
      <c r="I106" s="150"/>
      <c r="J106" s="150"/>
      <c r="K106" s="151"/>
      <c r="L106" s="150"/>
      <c r="M106" s="150"/>
      <c r="N106" s="150"/>
      <c r="O106" s="151"/>
      <c r="P106" s="150"/>
      <c r="Q106" s="150"/>
      <c r="R106" s="150"/>
      <c r="S106" s="153"/>
      <c r="T106" s="174"/>
    </row>
    <row r="107" spans="1:20" ht="12.75" customHeight="1">
      <c r="A107" s="42"/>
      <c r="B107" s="132"/>
      <c r="C107" s="187"/>
      <c r="D107" s="150"/>
      <c r="E107" s="150"/>
      <c r="F107" s="150"/>
      <c r="G107" s="151"/>
      <c r="H107" s="150"/>
      <c r="I107" s="150"/>
      <c r="J107" s="150"/>
      <c r="K107" s="151"/>
      <c r="L107" s="150"/>
      <c r="M107" s="150"/>
      <c r="N107" s="150"/>
      <c r="O107" s="151"/>
      <c r="P107" s="150"/>
      <c r="Q107" s="150"/>
      <c r="R107" s="150"/>
      <c r="S107" s="153"/>
      <c r="T107" s="174"/>
    </row>
    <row r="108" spans="1:20" ht="12.75" customHeight="1">
      <c r="A108" s="42"/>
      <c r="B108" s="132"/>
      <c r="C108" s="187"/>
      <c r="D108" s="150"/>
      <c r="E108" s="150"/>
      <c r="F108" s="150"/>
      <c r="G108" s="151"/>
      <c r="H108" s="150"/>
      <c r="I108" s="150"/>
      <c r="J108" s="150"/>
      <c r="K108" s="151"/>
      <c r="L108" s="150"/>
      <c r="M108" s="150"/>
      <c r="N108" s="150"/>
      <c r="O108" s="151"/>
      <c r="P108" s="150"/>
      <c r="Q108" s="150"/>
      <c r="R108" s="150"/>
      <c r="S108" s="153"/>
      <c r="T108" s="174"/>
    </row>
    <row r="109" spans="1:20" ht="12.75" customHeight="1">
      <c r="A109" s="42"/>
      <c r="B109" s="132"/>
      <c r="C109" s="187"/>
      <c r="D109" s="150"/>
      <c r="E109" s="150"/>
      <c r="F109" s="150"/>
      <c r="G109" s="151"/>
      <c r="H109" s="150"/>
      <c r="I109" s="150"/>
      <c r="J109" s="150"/>
      <c r="K109" s="151"/>
      <c r="L109" s="150"/>
      <c r="M109" s="150"/>
      <c r="N109" s="150"/>
      <c r="O109" s="151"/>
      <c r="P109" s="150"/>
      <c r="Q109" s="150"/>
      <c r="R109" s="150"/>
      <c r="S109" s="153"/>
      <c r="T109" s="174"/>
    </row>
    <row r="110" spans="1:20" ht="12.75" customHeight="1">
      <c r="A110" s="42"/>
      <c r="B110" s="132"/>
      <c r="C110" s="187"/>
      <c r="D110" s="150"/>
      <c r="E110" s="150"/>
      <c r="F110" s="150"/>
      <c r="G110" s="151"/>
      <c r="H110" s="150"/>
      <c r="I110" s="150"/>
      <c r="J110" s="150"/>
      <c r="K110" s="151"/>
      <c r="L110" s="150"/>
      <c r="M110" s="150"/>
      <c r="N110" s="150"/>
      <c r="O110" s="151"/>
      <c r="P110" s="150"/>
      <c r="Q110" s="150"/>
      <c r="R110" s="150"/>
      <c r="S110" s="153"/>
      <c r="T110" s="174"/>
    </row>
    <row r="111" spans="1:20" ht="12.75" customHeight="1">
      <c r="A111" s="42"/>
      <c r="B111" s="132"/>
      <c r="C111" s="187"/>
      <c r="D111" s="150"/>
      <c r="E111" s="150"/>
      <c r="F111" s="150"/>
      <c r="G111" s="151"/>
      <c r="H111" s="150"/>
      <c r="I111" s="150"/>
      <c r="J111" s="150"/>
      <c r="K111" s="151"/>
      <c r="L111" s="150"/>
      <c r="M111" s="150"/>
      <c r="N111" s="150"/>
      <c r="O111" s="151"/>
      <c r="P111" s="150"/>
      <c r="Q111" s="150"/>
      <c r="R111" s="150"/>
      <c r="S111" s="153"/>
      <c r="T111" s="174"/>
    </row>
    <row r="112" spans="1:20" ht="12.75" customHeight="1">
      <c r="A112" s="42"/>
      <c r="B112" s="132"/>
      <c r="C112" s="187"/>
      <c r="D112" s="150"/>
      <c r="E112" s="150"/>
      <c r="F112" s="150"/>
      <c r="G112" s="151"/>
      <c r="H112" s="150"/>
      <c r="I112" s="150"/>
      <c r="J112" s="150"/>
      <c r="K112" s="151"/>
      <c r="L112" s="150"/>
      <c r="M112" s="150"/>
      <c r="N112" s="150"/>
      <c r="O112" s="151"/>
      <c r="P112" s="150"/>
      <c r="Q112" s="150"/>
      <c r="R112" s="150"/>
      <c r="S112" s="153"/>
      <c r="T112" s="174"/>
    </row>
    <row r="113" spans="1:20" ht="12.75" customHeight="1">
      <c r="A113" s="42"/>
      <c r="B113" s="132"/>
      <c r="C113" s="187"/>
      <c r="D113" s="150"/>
      <c r="E113" s="150"/>
      <c r="F113" s="150"/>
      <c r="G113" s="151"/>
      <c r="H113" s="150"/>
      <c r="I113" s="150"/>
      <c r="J113" s="150"/>
      <c r="K113" s="151"/>
      <c r="L113" s="150"/>
      <c r="M113" s="150"/>
      <c r="N113" s="150"/>
      <c r="O113" s="151"/>
      <c r="P113" s="150"/>
      <c r="Q113" s="150"/>
      <c r="R113" s="150"/>
      <c r="S113" s="153"/>
      <c r="T113" s="174"/>
    </row>
    <row r="114" spans="1:62" s="188" customFormat="1" ht="12.75" customHeight="1">
      <c r="A114" s="42"/>
      <c r="B114" s="132"/>
      <c r="C114" s="187"/>
      <c r="D114" s="150"/>
      <c r="E114" s="150"/>
      <c r="F114" s="150"/>
      <c r="G114" s="151"/>
      <c r="H114" s="150"/>
      <c r="I114" s="150"/>
      <c r="J114" s="150"/>
      <c r="K114" s="151"/>
      <c r="L114" s="150"/>
      <c r="M114" s="150"/>
      <c r="N114" s="150"/>
      <c r="O114" s="151"/>
      <c r="P114" s="150"/>
      <c r="Q114" s="150"/>
      <c r="R114" s="150"/>
      <c r="S114" s="153"/>
      <c r="T114" s="154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</row>
    <row r="115" spans="1:20" s="49" customFormat="1" ht="12" customHeight="1">
      <c r="A115" s="42"/>
      <c r="B115" s="189"/>
      <c r="C115" s="187"/>
      <c r="D115" s="195"/>
      <c r="E115" s="195"/>
      <c r="F115" s="195"/>
      <c r="G115" s="194"/>
      <c r="H115" s="195"/>
      <c r="I115" s="195"/>
      <c r="J115" s="195"/>
      <c r="K115" s="194"/>
      <c r="L115" s="195"/>
      <c r="M115" s="195"/>
      <c r="N115" s="195"/>
      <c r="O115" s="194"/>
      <c r="P115" s="195"/>
      <c r="Q115" s="195"/>
      <c r="R115" s="195"/>
      <c r="S115" s="196"/>
      <c r="T115" s="197"/>
    </row>
    <row r="116" spans="1:20" ht="25.5">
      <c r="A116" s="76" t="s">
        <v>163</v>
      </c>
      <c r="B116" s="198" t="s">
        <v>166</v>
      </c>
      <c r="C116" s="123"/>
      <c r="D116" s="204">
        <f>SUM(D117:D127)</f>
        <v>0</v>
      </c>
      <c r="E116" s="204">
        <f>SUM(E117:E127)</f>
        <v>0</v>
      </c>
      <c r="F116" s="204">
        <f>SUM(F117:F127)</f>
        <v>0</v>
      </c>
      <c r="G116" s="205">
        <f>SUM(D116:F116)</f>
        <v>0</v>
      </c>
      <c r="H116" s="204">
        <f>SUM(H117:H127)</f>
        <v>0</v>
      </c>
      <c r="I116" s="204">
        <f>SUM(I117:I127)</f>
        <v>0</v>
      </c>
      <c r="J116" s="204">
        <f>SUM(J117:J127)</f>
        <v>0</v>
      </c>
      <c r="K116" s="205">
        <f>SUM(H116:J116)</f>
        <v>0</v>
      </c>
      <c r="L116" s="204">
        <f>SUM(L117:L127)</f>
        <v>0</v>
      </c>
      <c r="M116" s="204">
        <f>SUM(M117:M127)</f>
        <v>0</v>
      </c>
      <c r="N116" s="204">
        <f>SUM(N117:N127)</f>
        <v>0</v>
      </c>
      <c r="O116" s="205">
        <f>SUM(L116:N116)</f>
        <v>0</v>
      </c>
      <c r="P116" s="204">
        <f>SUM(P117:P127)</f>
        <v>0</v>
      </c>
      <c r="Q116" s="204">
        <f>SUM(Q117:Q127)</f>
        <v>0</v>
      </c>
      <c r="R116" s="204">
        <f>SUM(R117:R127)</f>
        <v>0</v>
      </c>
      <c r="S116" s="206">
        <f>SUM(P116:R116)</f>
        <v>0</v>
      </c>
      <c r="T116" s="207">
        <f>G116+K116+O116+S116</f>
        <v>0</v>
      </c>
    </row>
    <row r="117" spans="1:20" ht="12.75" customHeight="1">
      <c r="A117" s="42"/>
      <c r="B117" s="132"/>
      <c r="C117" s="133"/>
      <c r="D117" s="150"/>
      <c r="E117" s="150"/>
      <c r="F117" s="150"/>
      <c r="G117" s="178"/>
      <c r="H117" s="150"/>
      <c r="I117" s="150"/>
      <c r="J117" s="150"/>
      <c r="K117" s="178"/>
      <c r="L117" s="150"/>
      <c r="M117" s="150"/>
      <c r="N117" s="150"/>
      <c r="O117" s="178"/>
      <c r="P117" s="150"/>
      <c r="Q117" s="150"/>
      <c r="R117" s="150"/>
      <c r="S117" s="153"/>
      <c r="T117" s="174"/>
    </row>
    <row r="118" spans="1:20" ht="12.75" customHeight="1">
      <c r="A118" s="42"/>
      <c r="B118" s="132"/>
      <c r="C118" s="133"/>
      <c r="D118" s="150"/>
      <c r="E118" s="150"/>
      <c r="F118" s="150"/>
      <c r="G118" s="178"/>
      <c r="H118" s="150"/>
      <c r="I118" s="150"/>
      <c r="J118" s="150"/>
      <c r="K118" s="178"/>
      <c r="L118" s="150"/>
      <c r="M118" s="150"/>
      <c r="N118" s="150"/>
      <c r="O118" s="178"/>
      <c r="P118" s="150"/>
      <c r="Q118" s="150"/>
      <c r="R118" s="150"/>
      <c r="S118" s="153"/>
      <c r="T118" s="174"/>
    </row>
    <row r="119" spans="1:20" ht="12.75" customHeight="1">
      <c r="A119" s="42"/>
      <c r="B119" s="132"/>
      <c r="C119" s="133"/>
      <c r="D119" s="150"/>
      <c r="E119" s="150"/>
      <c r="F119" s="150"/>
      <c r="G119" s="178"/>
      <c r="H119" s="150"/>
      <c r="I119" s="150"/>
      <c r="J119" s="150"/>
      <c r="K119" s="178"/>
      <c r="L119" s="150"/>
      <c r="M119" s="150"/>
      <c r="N119" s="150"/>
      <c r="O119" s="178"/>
      <c r="P119" s="150"/>
      <c r="Q119" s="150"/>
      <c r="R119" s="150"/>
      <c r="S119" s="153"/>
      <c r="T119" s="174"/>
    </row>
    <row r="120" spans="1:20" ht="12.75" customHeight="1">
      <c r="A120" s="42"/>
      <c r="B120" s="132"/>
      <c r="C120" s="133"/>
      <c r="D120" s="150"/>
      <c r="E120" s="150"/>
      <c r="F120" s="150"/>
      <c r="G120" s="178"/>
      <c r="H120" s="150"/>
      <c r="I120" s="150"/>
      <c r="J120" s="150"/>
      <c r="K120" s="178"/>
      <c r="L120" s="150"/>
      <c r="M120" s="150"/>
      <c r="N120" s="150"/>
      <c r="O120" s="178"/>
      <c r="P120" s="150"/>
      <c r="Q120" s="150"/>
      <c r="R120" s="150"/>
      <c r="S120" s="153"/>
      <c r="T120" s="174"/>
    </row>
    <row r="121" spans="1:20" ht="12.75" customHeight="1">
      <c r="A121" s="42"/>
      <c r="B121" s="132"/>
      <c r="C121" s="133"/>
      <c r="D121" s="150"/>
      <c r="E121" s="150"/>
      <c r="F121" s="150"/>
      <c r="G121" s="178"/>
      <c r="H121" s="150"/>
      <c r="I121" s="150"/>
      <c r="J121" s="150"/>
      <c r="K121" s="178"/>
      <c r="L121" s="150"/>
      <c r="M121" s="150"/>
      <c r="N121" s="150"/>
      <c r="O121" s="178"/>
      <c r="P121" s="150"/>
      <c r="Q121" s="150"/>
      <c r="R121" s="150"/>
      <c r="S121" s="153"/>
      <c r="T121" s="174"/>
    </row>
    <row r="122" spans="1:20" ht="12.75" customHeight="1">
      <c r="A122" s="42"/>
      <c r="B122" s="208" t="s">
        <v>137</v>
      </c>
      <c r="C122" s="133"/>
      <c r="D122" s="150"/>
      <c r="E122" s="150"/>
      <c r="F122" s="150"/>
      <c r="G122" s="178"/>
      <c r="H122" s="150"/>
      <c r="I122" s="150"/>
      <c r="J122" s="150"/>
      <c r="K122" s="178"/>
      <c r="L122" s="150"/>
      <c r="M122" s="150"/>
      <c r="N122" s="150"/>
      <c r="O122" s="178"/>
      <c r="P122" s="150"/>
      <c r="Q122" s="150"/>
      <c r="R122" s="150"/>
      <c r="S122" s="153"/>
      <c r="T122" s="174"/>
    </row>
    <row r="123" spans="1:20" ht="16.5" hidden="1">
      <c r="A123" s="42"/>
      <c r="B123" s="209"/>
      <c r="C123" s="133"/>
      <c r="D123" s="186"/>
      <c r="E123" s="186"/>
      <c r="F123" s="186"/>
      <c r="G123" s="178"/>
      <c r="H123" s="186"/>
      <c r="I123" s="186"/>
      <c r="J123" s="186"/>
      <c r="K123" s="178"/>
      <c r="L123" s="186"/>
      <c r="M123" s="186"/>
      <c r="N123" s="186"/>
      <c r="O123" s="178"/>
      <c r="P123" s="186"/>
      <c r="Q123" s="186"/>
      <c r="R123" s="186"/>
      <c r="S123" s="153"/>
      <c r="T123" s="174"/>
    </row>
    <row r="124" spans="1:20" ht="16.5" hidden="1">
      <c r="A124" s="42"/>
      <c r="B124" s="209"/>
      <c r="C124" s="133"/>
      <c r="D124" s="186"/>
      <c r="E124" s="186"/>
      <c r="F124" s="186"/>
      <c r="G124" s="178"/>
      <c r="H124" s="186"/>
      <c r="I124" s="186"/>
      <c r="J124" s="186"/>
      <c r="K124" s="178"/>
      <c r="L124" s="186"/>
      <c r="M124" s="186"/>
      <c r="N124" s="186"/>
      <c r="O124" s="178"/>
      <c r="P124" s="186"/>
      <c r="Q124" s="186"/>
      <c r="R124" s="186"/>
      <c r="S124" s="153"/>
      <c r="T124" s="174"/>
    </row>
    <row r="125" spans="1:20" ht="16.5" hidden="1">
      <c r="A125" s="42"/>
      <c r="B125" s="209"/>
      <c r="C125" s="133"/>
      <c r="D125" s="186"/>
      <c r="E125" s="186"/>
      <c r="F125" s="186"/>
      <c r="G125" s="178"/>
      <c r="H125" s="186"/>
      <c r="I125" s="186"/>
      <c r="J125" s="186"/>
      <c r="K125" s="178"/>
      <c r="L125" s="186"/>
      <c r="M125" s="186"/>
      <c r="N125" s="186"/>
      <c r="O125" s="178"/>
      <c r="P125" s="186"/>
      <c r="Q125" s="186"/>
      <c r="R125" s="186"/>
      <c r="S125" s="153"/>
      <c r="T125" s="174"/>
    </row>
    <row r="126" spans="1:20" ht="16.5" hidden="1">
      <c r="A126" s="42"/>
      <c r="B126" s="209"/>
      <c r="C126" s="133"/>
      <c r="D126" s="186"/>
      <c r="E126" s="186"/>
      <c r="F126" s="186"/>
      <c r="G126" s="178"/>
      <c r="H126" s="186"/>
      <c r="I126" s="186"/>
      <c r="J126" s="186"/>
      <c r="K126" s="178"/>
      <c r="L126" s="186"/>
      <c r="M126" s="186"/>
      <c r="N126" s="186"/>
      <c r="O126" s="178"/>
      <c r="P126" s="186"/>
      <c r="Q126" s="186"/>
      <c r="R126" s="186"/>
      <c r="S126" s="153"/>
      <c r="T126" s="174"/>
    </row>
    <row r="127" spans="1:20" ht="15" customHeight="1" hidden="1">
      <c r="A127" s="42"/>
      <c r="B127" s="210"/>
      <c r="C127" s="133"/>
      <c r="D127" s="186"/>
      <c r="E127" s="186"/>
      <c r="F127" s="186"/>
      <c r="G127" s="212"/>
      <c r="H127" s="186"/>
      <c r="I127" s="186"/>
      <c r="J127" s="186"/>
      <c r="K127" s="212"/>
      <c r="L127" s="186"/>
      <c r="M127" s="186"/>
      <c r="N127" s="186"/>
      <c r="O127" s="212"/>
      <c r="P127" s="186"/>
      <c r="Q127" s="186"/>
      <c r="R127" s="186"/>
      <c r="S127" s="213"/>
      <c r="T127" s="154"/>
    </row>
    <row r="128" spans="1:62" s="188" customFormat="1" ht="12" customHeight="1" thickBot="1">
      <c r="A128" s="42"/>
      <c r="B128" s="156"/>
      <c r="C128" s="133"/>
      <c r="D128" s="218"/>
      <c r="E128" s="218"/>
      <c r="F128" s="218"/>
      <c r="G128" s="178"/>
      <c r="H128" s="218"/>
      <c r="I128" s="218"/>
      <c r="J128" s="218"/>
      <c r="K128" s="178"/>
      <c r="L128" s="218"/>
      <c r="M128" s="218"/>
      <c r="N128" s="218"/>
      <c r="O128" s="178"/>
      <c r="P128" s="218"/>
      <c r="Q128" s="218"/>
      <c r="R128" s="218"/>
      <c r="S128" s="153"/>
      <c r="T128" s="154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</row>
    <row r="129" spans="1:62" s="188" customFormat="1" ht="17.25" thickBot="1">
      <c r="A129" s="75" t="s">
        <v>157</v>
      </c>
      <c r="B129" s="179"/>
      <c r="C129" s="219"/>
      <c r="D129" s="220">
        <f>SUM(D18,D28,D31,D40,D51,D63,D76,D116)</f>
        <v>0</v>
      </c>
      <c r="E129" s="220">
        <f>SUM(E18,E28,E31,E40,E51,E63,E76,E116)</f>
        <v>0</v>
      </c>
      <c r="F129" s="220">
        <f>SUM(F18,F28,F31,F40,F51,F63,F76,F116)</f>
        <v>0</v>
      </c>
      <c r="G129" s="224">
        <f>SUM(D129:F129)</f>
        <v>0</v>
      </c>
      <c r="H129" s="220">
        <f>SUM(H18,H28,H31,H40,H51,H63,H76,H116)</f>
        <v>0</v>
      </c>
      <c r="I129" s="220">
        <f>SUM(I18,I28,I31,I40,I51,I63,I76,I116)</f>
        <v>0</v>
      </c>
      <c r="J129" s="220">
        <f>SUM(J18,J28,J31,J40,J51,J63,J76,J116)</f>
        <v>0</v>
      </c>
      <c r="K129" s="224">
        <f>SUM(H129:J129)</f>
        <v>0</v>
      </c>
      <c r="L129" s="220">
        <f>SUM(L18,L28,L31,L40,L51,L63,L76,L116)</f>
        <v>0</v>
      </c>
      <c r="M129" s="220">
        <f>SUM(M18,M28,M31,M40,M51,M63,M76,M116)</f>
        <v>0</v>
      </c>
      <c r="N129" s="220">
        <f>SUM(N18,N28,N31,N40,N51,N63,N76,N116)</f>
        <v>0</v>
      </c>
      <c r="O129" s="224">
        <f>SUM(L129:N129)</f>
        <v>0</v>
      </c>
      <c r="P129" s="223">
        <f>SUM(P18,P28,P31,P40,P51,P63,P76,P116)</f>
        <v>0</v>
      </c>
      <c r="Q129" s="220">
        <f>SUM(Q18,Q28,Q31,Q40,Q51,Q63,Q76,Q116)</f>
        <v>0</v>
      </c>
      <c r="R129" s="220">
        <f>SUM(R18,R28,R31,R40,R51,R63,R76,R116)</f>
        <v>0</v>
      </c>
      <c r="S129" s="225">
        <f>SUM(P129:R129)</f>
        <v>0</v>
      </c>
      <c r="T129" s="226">
        <f>G129+K129+O129+S129</f>
        <v>0</v>
      </c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</row>
    <row r="130" spans="1:20" s="45" customFormat="1" ht="16.5">
      <c r="A130" s="44"/>
      <c r="B130" s="156"/>
      <c r="C130" s="133"/>
      <c r="D130" s="227"/>
      <c r="E130" s="227"/>
      <c r="F130" s="227"/>
      <c r="G130" s="228"/>
      <c r="H130" s="227"/>
      <c r="I130" s="227"/>
      <c r="J130" s="227"/>
      <c r="K130" s="228"/>
      <c r="L130" s="227"/>
      <c r="M130" s="227"/>
      <c r="N130" s="227"/>
      <c r="O130" s="228"/>
      <c r="P130" s="227"/>
      <c r="Q130" s="227"/>
      <c r="R130" s="227"/>
      <c r="S130" s="228"/>
      <c r="T130" s="229">
        <f>+T18+T28+T31+T40+T51+T63+T76+T116</f>
        <v>0</v>
      </c>
    </row>
    <row r="131" spans="1:20" s="45" customFormat="1" ht="17.25" thickBot="1">
      <c r="A131" s="534" t="s">
        <v>160</v>
      </c>
      <c r="B131" s="534"/>
      <c r="C131" s="133"/>
      <c r="D131" s="227"/>
      <c r="E131" s="227"/>
      <c r="F131" s="227"/>
      <c r="G131" s="228"/>
      <c r="H131" s="227"/>
      <c r="I131" s="227"/>
      <c r="J131" s="227"/>
      <c r="K131" s="228"/>
      <c r="L131" s="227"/>
      <c r="M131" s="227"/>
      <c r="N131" s="227"/>
      <c r="O131" s="228"/>
      <c r="P131" s="227"/>
      <c r="Q131" s="227"/>
      <c r="R131" s="227"/>
      <c r="S131" s="228"/>
      <c r="T131" s="229"/>
    </row>
    <row r="132" spans="3:20" s="45" customFormat="1" ht="31.5" customHeight="1" thickBot="1">
      <c r="C132" s="133"/>
      <c r="D132" s="100" t="s">
        <v>186</v>
      </c>
      <c r="E132" s="100" t="s">
        <v>187</v>
      </c>
      <c r="F132" s="100" t="s">
        <v>197</v>
      </c>
      <c r="G132" s="99" t="s">
        <v>16</v>
      </c>
      <c r="H132" s="100" t="s">
        <v>188</v>
      </c>
      <c r="I132" s="100" t="s">
        <v>189</v>
      </c>
      <c r="J132" s="100" t="s">
        <v>198</v>
      </c>
      <c r="K132" s="99" t="s">
        <v>17</v>
      </c>
      <c r="L132" s="100" t="s">
        <v>199</v>
      </c>
      <c r="M132" s="100" t="s">
        <v>192</v>
      </c>
      <c r="N132" s="100" t="s">
        <v>193</v>
      </c>
      <c r="O132" s="99" t="s">
        <v>18</v>
      </c>
      <c r="P132" s="96" t="s">
        <v>194</v>
      </c>
      <c r="Q132" s="96" t="s">
        <v>172</v>
      </c>
      <c r="R132" s="100" t="s">
        <v>196</v>
      </c>
      <c r="S132" s="100" t="s">
        <v>19</v>
      </c>
      <c r="T132" s="230" t="s">
        <v>15</v>
      </c>
    </row>
    <row r="133" spans="1:21" s="45" customFormat="1" ht="17.25" thickBot="1">
      <c r="A133" s="535" t="s">
        <v>154</v>
      </c>
      <c r="B133" s="535"/>
      <c r="C133" s="133"/>
      <c r="T133" s="231"/>
      <c r="U133" s="232"/>
    </row>
    <row r="134" spans="1:21" s="45" customFormat="1" ht="16.5">
      <c r="A134" s="525" t="s">
        <v>0</v>
      </c>
      <c r="B134" s="526"/>
      <c r="C134" s="133"/>
      <c r="D134" s="234"/>
      <c r="E134" s="234"/>
      <c r="F134" s="234"/>
      <c r="G134" s="235">
        <f aca="true" t="shared" si="0" ref="G134:G141">SUM(D134:F134)</f>
        <v>0</v>
      </c>
      <c r="H134" s="234"/>
      <c r="I134" s="234"/>
      <c r="J134" s="234"/>
      <c r="K134" s="235">
        <f aca="true" t="shared" si="1" ref="K134:K141">SUM(H134:J134)</f>
        <v>0</v>
      </c>
      <c r="L134" s="234"/>
      <c r="M134" s="234"/>
      <c r="N134" s="234"/>
      <c r="O134" s="235">
        <f aca="true" t="shared" si="2" ref="O134:O141">SUM(L134:N134)</f>
        <v>0</v>
      </c>
      <c r="P134" s="234"/>
      <c r="Q134" s="234"/>
      <c r="R134" s="234"/>
      <c r="S134" s="235">
        <f aca="true" t="shared" si="3" ref="S134:S141">SUM(P134:R134)</f>
        <v>0</v>
      </c>
      <c r="T134" s="236">
        <f aca="true" t="shared" si="4" ref="T134:T141">+G134+K134+O134+S134</f>
        <v>0</v>
      </c>
      <c r="U134" s="237"/>
    </row>
    <row r="135" spans="1:21" s="45" customFormat="1" ht="16.5">
      <c r="A135" s="525" t="s">
        <v>1</v>
      </c>
      <c r="B135" s="526"/>
      <c r="C135" s="133"/>
      <c r="D135" s="239"/>
      <c r="E135" s="239"/>
      <c r="F135" s="239"/>
      <c r="G135" s="240">
        <f t="shared" si="0"/>
        <v>0</v>
      </c>
      <c r="H135" s="239"/>
      <c r="I135" s="239"/>
      <c r="J135" s="239"/>
      <c r="K135" s="240">
        <f t="shared" si="1"/>
        <v>0</v>
      </c>
      <c r="L135" s="239"/>
      <c r="M135" s="239"/>
      <c r="N135" s="239"/>
      <c r="O135" s="240">
        <f t="shared" si="2"/>
        <v>0</v>
      </c>
      <c r="P135" s="239"/>
      <c r="Q135" s="239"/>
      <c r="R135" s="239"/>
      <c r="S135" s="240">
        <f t="shared" si="3"/>
        <v>0</v>
      </c>
      <c r="T135" s="241">
        <f t="shared" si="4"/>
        <v>0</v>
      </c>
      <c r="U135" s="232"/>
    </row>
    <row r="136" spans="1:21" s="45" customFormat="1" ht="16.5">
      <c r="A136" s="525" t="s">
        <v>3</v>
      </c>
      <c r="B136" s="526"/>
      <c r="C136" s="133"/>
      <c r="D136" s="239"/>
      <c r="E136" s="239"/>
      <c r="F136" s="239"/>
      <c r="G136" s="240">
        <f t="shared" si="0"/>
        <v>0</v>
      </c>
      <c r="H136" s="239"/>
      <c r="I136" s="239"/>
      <c r="J136" s="239"/>
      <c r="K136" s="240">
        <f t="shared" si="1"/>
        <v>0</v>
      </c>
      <c r="L136" s="239"/>
      <c r="M136" s="239"/>
      <c r="N136" s="239"/>
      <c r="O136" s="240">
        <f t="shared" si="2"/>
        <v>0</v>
      </c>
      <c r="P136" s="239"/>
      <c r="Q136" s="239"/>
      <c r="R136" s="239"/>
      <c r="S136" s="240">
        <f t="shared" si="3"/>
        <v>0</v>
      </c>
      <c r="T136" s="241">
        <f t="shared" si="4"/>
        <v>0</v>
      </c>
      <c r="U136" s="232"/>
    </row>
    <row r="137" spans="1:21" s="45" customFormat="1" ht="16.5">
      <c r="A137" s="525" t="s">
        <v>4</v>
      </c>
      <c r="B137" s="526"/>
      <c r="C137" s="133"/>
      <c r="D137" s="239"/>
      <c r="E137" s="239"/>
      <c r="F137" s="239"/>
      <c r="G137" s="240">
        <f t="shared" si="0"/>
        <v>0</v>
      </c>
      <c r="H137" s="239"/>
      <c r="I137" s="239"/>
      <c r="J137" s="239"/>
      <c r="K137" s="240">
        <f t="shared" si="1"/>
        <v>0</v>
      </c>
      <c r="L137" s="239"/>
      <c r="M137" s="239"/>
      <c r="N137" s="239"/>
      <c r="O137" s="240">
        <f t="shared" si="2"/>
        <v>0</v>
      </c>
      <c r="P137" s="239"/>
      <c r="Q137" s="239"/>
      <c r="R137" s="239"/>
      <c r="S137" s="240">
        <f t="shared" si="3"/>
        <v>0</v>
      </c>
      <c r="T137" s="241">
        <f t="shared" si="4"/>
        <v>0</v>
      </c>
      <c r="U137" s="232"/>
    </row>
    <row r="138" spans="1:21" s="45" customFormat="1" ht="16.5">
      <c r="A138" s="525" t="s">
        <v>5</v>
      </c>
      <c r="B138" s="526"/>
      <c r="C138" s="133"/>
      <c r="D138" s="239"/>
      <c r="E138" s="239"/>
      <c r="F138" s="239"/>
      <c r="G138" s="240">
        <f t="shared" si="0"/>
        <v>0</v>
      </c>
      <c r="H138" s="239"/>
      <c r="I138" s="239"/>
      <c r="J138" s="239"/>
      <c r="K138" s="240">
        <f t="shared" si="1"/>
        <v>0</v>
      </c>
      <c r="L138" s="239"/>
      <c r="M138" s="239"/>
      <c r="N138" s="239"/>
      <c r="O138" s="240">
        <f t="shared" si="2"/>
        <v>0</v>
      </c>
      <c r="P138" s="239"/>
      <c r="Q138" s="239"/>
      <c r="R138" s="239"/>
      <c r="S138" s="240">
        <f t="shared" si="3"/>
        <v>0</v>
      </c>
      <c r="T138" s="241">
        <f t="shared" si="4"/>
        <v>0</v>
      </c>
      <c r="U138" s="232"/>
    </row>
    <row r="139" spans="1:21" s="45" customFormat="1" ht="16.5">
      <c r="A139" s="525" t="s">
        <v>6</v>
      </c>
      <c r="B139" s="526"/>
      <c r="C139" s="133"/>
      <c r="D139" s="239"/>
      <c r="E139" s="239"/>
      <c r="F139" s="239"/>
      <c r="G139" s="240">
        <f t="shared" si="0"/>
        <v>0</v>
      </c>
      <c r="H139" s="239"/>
      <c r="I139" s="239"/>
      <c r="J139" s="239"/>
      <c r="K139" s="240">
        <f t="shared" si="1"/>
        <v>0</v>
      </c>
      <c r="L139" s="239"/>
      <c r="M139" s="239"/>
      <c r="N139" s="239"/>
      <c r="O139" s="240">
        <f t="shared" si="2"/>
        <v>0</v>
      </c>
      <c r="P139" s="239"/>
      <c r="Q139" s="239"/>
      <c r="R139" s="239"/>
      <c r="S139" s="240">
        <f t="shared" si="3"/>
        <v>0</v>
      </c>
      <c r="T139" s="241">
        <f t="shared" si="4"/>
        <v>0</v>
      </c>
      <c r="U139" s="232"/>
    </row>
    <row r="140" spans="1:21" s="45" customFormat="1" ht="17.25" thickBot="1">
      <c r="A140" s="525" t="s">
        <v>7</v>
      </c>
      <c r="B140" s="526"/>
      <c r="C140" s="133"/>
      <c r="D140" s="239"/>
      <c r="E140" s="239"/>
      <c r="F140" s="239"/>
      <c r="G140" s="240">
        <f t="shared" si="0"/>
        <v>0</v>
      </c>
      <c r="H140" s="239"/>
      <c r="I140" s="239"/>
      <c r="J140" s="239"/>
      <c r="K140" s="240">
        <f t="shared" si="1"/>
        <v>0</v>
      </c>
      <c r="L140" s="239"/>
      <c r="M140" s="239"/>
      <c r="N140" s="239"/>
      <c r="O140" s="240">
        <f t="shared" si="2"/>
        <v>0</v>
      </c>
      <c r="P140" s="239"/>
      <c r="Q140" s="239"/>
      <c r="R140" s="239"/>
      <c r="S140" s="240">
        <f t="shared" si="3"/>
        <v>0</v>
      </c>
      <c r="T140" s="241">
        <f t="shared" si="4"/>
        <v>0</v>
      </c>
      <c r="U140" s="232"/>
    </row>
    <row r="141" spans="1:21" s="45" customFormat="1" ht="17.25" thickBot="1">
      <c r="A141" s="527" t="s">
        <v>161</v>
      </c>
      <c r="B141" s="528"/>
      <c r="C141" s="133"/>
      <c r="D141" s="221">
        <f>SUM(D134:D140)</f>
        <v>0</v>
      </c>
      <c r="E141" s="221">
        <f>SUM(E134:E140)</f>
        <v>0</v>
      </c>
      <c r="F141" s="221">
        <f>SUM(F134:F140)</f>
        <v>0</v>
      </c>
      <c r="G141" s="243">
        <f t="shared" si="0"/>
        <v>0</v>
      </c>
      <c r="H141" s="221">
        <f>SUM(H134:H140)</f>
        <v>0</v>
      </c>
      <c r="I141" s="221">
        <f>SUM(I134:I140)</f>
        <v>0</v>
      </c>
      <c r="J141" s="221">
        <f>SUM(J134:J140)</f>
        <v>0</v>
      </c>
      <c r="K141" s="243">
        <f t="shared" si="1"/>
        <v>0</v>
      </c>
      <c r="L141" s="221">
        <f>SUM(L134:L140)</f>
        <v>0</v>
      </c>
      <c r="M141" s="221">
        <f>SUM(M134:M140)</f>
        <v>0</v>
      </c>
      <c r="N141" s="221">
        <f>SUM(N134:N140)</f>
        <v>0</v>
      </c>
      <c r="O141" s="243">
        <f t="shared" si="2"/>
        <v>0</v>
      </c>
      <c r="P141" s="221">
        <f>SUM(P134:P140)</f>
        <v>0</v>
      </c>
      <c r="Q141" s="221">
        <f>SUM(Q134:Q140)</f>
        <v>0</v>
      </c>
      <c r="R141" s="221">
        <f>SUM(R134:R140)</f>
        <v>0</v>
      </c>
      <c r="S141" s="243">
        <f t="shared" si="3"/>
        <v>0</v>
      </c>
      <c r="T141" s="243">
        <f t="shared" si="4"/>
        <v>0</v>
      </c>
      <c r="U141" s="232"/>
    </row>
    <row r="142" spans="1:21" s="45" customFormat="1" ht="17.25" thickBot="1">
      <c r="A142" s="532" t="s">
        <v>153</v>
      </c>
      <c r="B142" s="533"/>
      <c r="C142" s="133"/>
      <c r="G142" s="142"/>
      <c r="K142" s="142"/>
      <c r="O142" s="142"/>
      <c r="S142" s="142"/>
      <c r="T142" s="244"/>
      <c r="U142" s="232"/>
    </row>
    <row r="143" spans="1:21" s="45" customFormat="1" ht="16.5">
      <c r="A143" s="525" t="s">
        <v>0</v>
      </c>
      <c r="B143" s="526"/>
      <c r="C143" s="133"/>
      <c r="D143" s="234"/>
      <c r="E143" s="234"/>
      <c r="F143" s="234"/>
      <c r="G143" s="235">
        <f aca="true" t="shared" si="5" ref="G143:G151">SUM(D143:F143)</f>
        <v>0</v>
      </c>
      <c r="H143" s="234"/>
      <c r="I143" s="234"/>
      <c r="J143" s="234"/>
      <c r="K143" s="235">
        <f aca="true" t="shared" si="6" ref="K143:K150">SUM(H143:J143)</f>
        <v>0</v>
      </c>
      <c r="L143" s="234"/>
      <c r="M143" s="234"/>
      <c r="N143" s="234"/>
      <c r="O143" s="235">
        <f aca="true" t="shared" si="7" ref="O143:O150">SUM(L143:N143)</f>
        <v>0</v>
      </c>
      <c r="P143" s="234"/>
      <c r="Q143" s="234"/>
      <c r="R143" s="234"/>
      <c r="S143" s="235">
        <f aca="true" t="shared" si="8" ref="S143:S150">SUM(P143:R143)</f>
        <v>0</v>
      </c>
      <c r="T143" s="235">
        <f aca="true" t="shared" si="9" ref="T143:T150">+G143+K143+O143+S143</f>
        <v>0</v>
      </c>
      <c r="U143" s="232"/>
    </row>
    <row r="144" spans="1:21" s="45" customFormat="1" ht="16.5">
      <c r="A144" s="525" t="s">
        <v>1</v>
      </c>
      <c r="B144" s="526"/>
      <c r="C144" s="133"/>
      <c r="D144" s="239"/>
      <c r="E144" s="239"/>
      <c r="F144" s="239"/>
      <c r="G144" s="240">
        <f t="shared" si="5"/>
        <v>0</v>
      </c>
      <c r="H144" s="239"/>
      <c r="I144" s="239"/>
      <c r="J144" s="239"/>
      <c r="K144" s="240">
        <f t="shared" si="6"/>
        <v>0</v>
      </c>
      <c r="L144" s="239"/>
      <c r="M144" s="239"/>
      <c r="N144" s="239"/>
      <c r="O144" s="240">
        <f t="shared" si="7"/>
        <v>0</v>
      </c>
      <c r="P144" s="239"/>
      <c r="Q144" s="239"/>
      <c r="R144" s="239"/>
      <c r="S144" s="240">
        <f t="shared" si="8"/>
        <v>0</v>
      </c>
      <c r="T144" s="240">
        <f t="shared" si="9"/>
        <v>0</v>
      </c>
      <c r="U144" s="232"/>
    </row>
    <row r="145" spans="1:21" s="45" customFormat="1" ht="16.5">
      <c r="A145" s="525" t="s">
        <v>3</v>
      </c>
      <c r="B145" s="526"/>
      <c r="C145" s="133"/>
      <c r="D145" s="239"/>
      <c r="E145" s="239"/>
      <c r="F145" s="239"/>
      <c r="G145" s="240">
        <f t="shared" si="5"/>
        <v>0</v>
      </c>
      <c r="H145" s="239"/>
      <c r="I145" s="239"/>
      <c r="J145" s="239"/>
      <c r="K145" s="240">
        <f t="shared" si="6"/>
        <v>0</v>
      </c>
      <c r="L145" s="239"/>
      <c r="M145" s="239"/>
      <c r="N145" s="239"/>
      <c r="O145" s="240">
        <f t="shared" si="7"/>
        <v>0</v>
      </c>
      <c r="P145" s="239"/>
      <c r="Q145" s="239"/>
      <c r="R145" s="239"/>
      <c r="S145" s="240">
        <f t="shared" si="8"/>
        <v>0</v>
      </c>
      <c r="T145" s="240">
        <f t="shared" si="9"/>
        <v>0</v>
      </c>
      <c r="U145" s="232"/>
    </row>
    <row r="146" spans="1:21" s="45" customFormat="1" ht="16.5">
      <c r="A146" s="525" t="s">
        <v>4</v>
      </c>
      <c r="B146" s="526"/>
      <c r="C146" s="133"/>
      <c r="D146" s="239"/>
      <c r="E146" s="239"/>
      <c r="F146" s="239"/>
      <c r="G146" s="240">
        <f t="shared" si="5"/>
        <v>0</v>
      </c>
      <c r="H146" s="239"/>
      <c r="I146" s="239"/>
      <c r="J146" s="239"/>
      <c r="K146" s="240">
        <f t="shared" si="6"/>
        <v>0</v>
      </c>
      <c r="L146" s="239"/>
      <c r="M146" s="239"/>
      <c r="N146" s="239"/>
      <c r="O146" s="240">
        <f t="shared" si="7"/>
        <v>0</v>
      </c>
      <c r="P146" s="239"/>
      <c r="Q146" s="239"/>
      <c r="R146" s="239"/>
      <c r="S146" s="240">
        <f t="shared" si="8"/>
        <v>0</v>
      </c>
      <c r="T146" s="240">
        <f t="shared" si="9"/>
        <v>0</v>
      </c>
      <c r="U146" s="232"/>
    </row>
    <row r="147" spans="1:21" s="45" customFormat="1" ht="16.5">
      <c r="A147" s="525" t="s">
        <v>5</v>
      </c>
      <c r="B147" s="526"/>
      <c r="C147" s="133"/>
      <c r="D147" s="239"/>
      <c r="E147" s="239"/>
      <c r="F147" s="239"/>
      <c r="G147" s="240">
        <f t="shared" si="5"/>
        <v>0</v>
      </c>
      <c r="H147" s="239"/>
      <c r="I147" s="239"/>
      <c r="J147" s="239"/>
      <c r="K147" s="240">
        <f t="shared" si="6"/>
        <v>0</v>
      </c>
      <c r="L147" s="239"/>
      <c r="M147" s="239"/>
      <c r="N147" s="239"/>
      <c r="O147" s="240">
        <f t="shared" si="7"/>
        <v>0</v>
      </c>
      <c r="P147" s="239"/>
      <c r="Q147" s="239"/>
      <c r="R147" s="239"/>
      <c r="S147" s="240">
        <f t="shared" si="8"/>
        <v>0</v>
      </c>
      <c r="T147" s="240">
        <f t="shared" si="9"/>
        <v>0</v>
      </c>
      <c r="U147" s="232"/>
    </row>
    <row r="148" spans="1:21" s="45" customFormat="1" ht="16.5">
      <c r="A148" s="525" t="s">
        <v>6</v>
      </c>
      <c r="B148" s="526"/>
      <c r="C148" s="133"/>
      <c r="D148" s="239"/>
      <c r="E148" s="239"/>
      <c r="F148" s="239"/>
      <c r="G148" s="240">
        <f t="shared" si="5"/>
        <v>0</v>
      </c>
      <c r="H148" s="239"/>
      <c r="I148" s="239"/>
      <c r="J148" s="239"/>
      <c r="K148" s="240">
        <f t="shared" si="6"/>
        <v>0</v>
      </c>
      <c r="L148" s="239"/>
      <c r="M148" s="239"/>
      <c r="N148" s="239"/>
      <c r="O148" s="240">
        <f t="shared" si="7"/>
        <v>0</v>
      </c>
      <c r="P148" s="239"/>
      <c r="Q148" s="239"/>
      <c r="R148" s="239"/>
      <c r="S148" s="240">
        <f>SUM(P148:R148)</f>
        <v>0</v>
      </c>
      <c r="T148" s="240">
        <f>+G148+K148+O148+S148</f>
        <v>0</v>
      </c>
      <c r="U148" s="232"/>
    </row>
    <row r="149" spans="1:21" s="45" customFormat="1" ht="16.5">
      <c r="A149" s="431"/>
      <c r="B149" s="432" t="s">
        <v>7</v>
      </c>
      <c r="C149" s="133"/>
      <c r="D149" s="239"/>
      <c r="E149" s="239"/>
      <c r="F149" s="239"/>
      <c r="G149" s="240">
        <f t="shared" si="5"/>
        <v>0</v>
      </c>
      <c r="H149" s="239"/>
      <c r="I149" s="239"/>
      <c r="J149" s="239"/>
      <c r="K149" s="240">
        <f t="shared" si="6"/>
        <v>0</v>
      </c>
      <c r="L149" s="239"/>
      <c r="M149" s="239"/>
      <c r="N149" s="239"/>
      <c r="O149" s="240">
        <f>SUM(L149:N149)</f>
        <v>0</v>
      </c>
      <c r="P149" s="239"/>
      <c r="Q149" s="239"/>
      <c r="R149" s="239"/>
      <c r="S149" s="240">
        <f>SUM(P149:R149)</f>
        <v>0</v>
      </c>
      <c r="T149" s="240">
        <f>+G149+K149+O149+S149</f>
        <v>0</v>
      </c>
      <c r="U149" s="232"/>
    </row>
    <row r="150" spans="1:21" s="45" customFormat="1" ht="17.25" thickBot="1">
      <c r="A150" s="525" t="s">
        <v>167</v>
      </c>
      <c r="B150" s="526"/>
      <c r="C150" s="133"/>
      <c r="D150" s="239"/>
      <c r="E150" s="239"/>
      <c r="F150" s="239"/>
      <c r="G150" s="240">
        <f t="shared" si="5"/>
        <v>0</v>
      </c>
      <c r="H150" s="239"/>
      <c r="I150" s="239"/>
      <c r="J150" s="239"/>
      <c r="K150" s="240">
        <f t="shared" si="6"/>
        <v>0</v>
      </c>
      <c r="L150" s="239"/>
      <c r="M150" s="239"/>
      <c r="N150" s="239"/>
      <c r="O150" s="240">
        <f t="shared" si="7"/>
        <v>0</v>
      </c>
      <c r="P150" s="239"/>
      <c r="Q150" s="239"/>
      <c r="R150" s="239"/>
      <c r="S150" s="240">
        <f t="shared" si="8"/>
        <v>0</v>
      </c>
      <c r="T150" s="240">
        <f t="shared" si="9"/>
        <v>0</v>
      </c>
      <c r="U150" s="232"/>
    </row>
    <row r="151" spans="1:21" s="45" customFormat="1" ht="17.25" thickBot="1">
      <c r="A151" s="527" t="s">
        <v>161</v>
      </c>
      <c r="B151" s="528"/>
      <c r="C151" s="133"/>
      <c r="D151" s="221">
        <f>SUM(D143:D150)</f>
        <v>0</v>
      </c>
      <c r="E151" s="221">
        <f>SUM(E143:E150)</f>
        <v>0</v>
      </c>
      <c r="F151" s="221">
        <f>SUM(F143:F150)</f>
        <v>0</v>
      </c>
      <c r="G151" s="248">
        <f t="shared" si="5"/>
        <v>0</v>
      </c>
      <c r="H151" s="221">
        <f>SUM(H143:H150)</f>
        <v>0</v>
      </c>
      <c r="I151" s="221">
        <f>SUM(I143:I150)</f>
        <v>0</v>
      </c>
      <c r="J151" s="221">
        <f>SUM(J143:J150)</f>
        <v>0</v>
      </c>
      <c r="K151" s="248">
        <f>SUM(H151:J151)</f>
        <v>0</v>
      </c>
      <c r="L151" s="221">
        <f>SUM(L143:L150)</f>
        <v>0</v>
      </c>
      <c r="M151" s="221">
        <f>SUM(M143:M150)</f>
        <v>0</v>
      </c>
      <c r="N151" s="221">
        <f>SUM(N143:N150)</f>
        <v>0</v>
      </c>
      <c r="O151" s="248">
        <f>SUM(L151:N151)</f>
        <v>0</v>
      </c>
      <c r="P151" s="247">
        <f>SUM(P143:P150)</f>
        <v>0</v>
      </c>
      <c r="Q151" s="247">
        <f>SUM(Q143:Q150)</f>
        <v>0</v>
      </c>
      <c r="R151" s="247">
        <f>SUM(R143:R150)</f>
        <v>0</v>
      </c>
      <c r="S151" s="248">
        <f>SUM(P151:R151)</f>
        <v>0</v>
      </c>
      <c r="T151" s="248">
        <f>+G151+K151+O151+S151</f>
        <v>0</v>
      </c>
      <c r="U151" s="232"/>
    </row>
    <row r="152" spans="1:20" s="45" customFormat="1" ht="16.5">
      <c r="A152" s="44"/>
      <c r="B152" s="156"/>
      <c r="C152" s="133"/>
      <c r="D152" s="227">
        <f>+D141+D151</f>
        <v>0</v>
      </c>
      <c r="E152" s="227">
        <f aca="true" t="shared" si="10" ref="E152:T152">+E141+E151</f>
        <v>0</v>
      </c>
      <c r="F152" s="227">
        <f t="shared" si="10"/>
        <v>0</v>
      </c>
      <c r="G152" s="227">
        <f t="shared" si="10"/>
        <v>0</v>
      </c>
      <c r="H152" s="227">
        <f t="shared" si="10"/>
        <v>0</v>
      </c>
      <c r="I152" s="227">
        <f t="shared" si="10"/>
        <v>0</v>
      </c>
      <c r="J152" s="227">
        <f t="shared" si="10"/>
        <v>0</v>
      </c>
      <c r="K152" s="227">
        <f t="shared" si="10"/>
        <v>0</v>
      </c>
      <c r="L152" s="227">
        <f t="shared" si="10"/>
        <v>0</v>
      </c>
      <c r="M152" s="227">
        <f t="shared" si="10"/>
        <v>0</v>
      </c>
      <c r="N152" s="227">
        <f t="shared" si="10"/>
        <v>0</v>
      </c>
      <c r="O152" s="227">
        <f t="shared" si="10"/>
        <v>0</v>
      </c>
      <c r="P152" s="227">
        <f t="shared" si="10"/>
        <v>0</v>
      </c>
      <c r="Q152" s="227">
        <f t="shared" si="10"/>
        <v>0</v>
      </c>
      <c r="R152" s="227">
        <f t="shared" si="10"/>
        <v>0</v>
      </c>
      <c r="S152" s="227">
        <f t="shared" si="10"/>
        <v>0</v>
      </c>
      <c r="T152" s="227">
        <f t="shared" si="10"/>
        <v>0</v>
      </c>
    </row>
    <row r="153" spans="1:20" s="49" customFormat="1" ht="12.75" customHeight="1" thickBot="1">
      <c r="A153" s="42"/>
      <c r="B153" s="249"/>
      <c r="C153" s="156"/>
      <c r="D153" s="227"/>
      <c r="E153" s="227"/>
      <c r="F153" s="227"/>
      <c r="G153" s="227"/>
      <c r="H153" s="227"/>
      <c r="I153" s="227"/>
      <c r="J153" s="227"/>
      <c r="K153" s="227"/>
      <c r="L153" s="227"/>
      <c r="M153" s="227"/>
      <c r="N153" s="227"/>
      <c r="O153" s="227"/>
      <c r="P153" s="227"/>
      <c r="Q153" s="227"/>
      <c r="R153" s="227"/>
      <c r="S153" s="250"/>
      <c r="T153" s="251"/>
    </row>
    <row r="154" spans="1:20" s="49" customFormat="1" ht="13.5" customHeight="1" hidden="1" thickBot="1">
      <c r="A154" s="42"/>
      <c r="B154" s="249"/>
      <c r="C154" s="156"/>
      <c r="D154" s="227"/>
      <c r="E154" s="227"/>
      <c r="F154" s="227"/>
      <c r="G154" s="227"/>
      <c r="H154" s="227"/>
      <c r="I154" s="227"/>
      <c r="J154" s="227"/>
      <c r="K154" s="227"/>
      <c r="L154" s="227"/>
      <c r="M154" s="227"/>
      <c r="N154" s="227"/>
      <c r="O154" s="227"/>
      <c r="P154" s="227"/>
      <c r="Q154" s="227"/>
      <c r="R154" s="227"/>
      <c r="S154" s="250"/>
      <c r="T154" s="251"/>
    </row>
    <row r="155" spans="1:20" s="49" customFormat="1" ht="16.5" customHeight="1" hidden="1" thickBot="1">
      <c r="A155" s="42"/>
      <c r="B155" s="249"/>
      <c r="C155" s="156"/>
      <c r="D155" s="529" t="s">
        <v>11</v>
      </c>
      <c r="E155" s="530"/>
      <c r="F155" s="530"/>
      <c r="G155" s="531"/>
      <c r="H155" s="529" t="s">
        <v>12</v>
      </c>
      <c r="I155" s="530"/>
      <c r="J155" s="530"/>
      <c r="K155" s="531"/>
      <c r="L155" s="529" t="s">
        <v>13</v>
      </c>
      <c r="M155" s="530"/>
      <c r="N155" s="530"/>
      <c r="O155" s="531"/>
      <c r="P155" s="529" t="s">
        <v>14</v>
      </c>
      <c r="Q155" s="530"/>
      <c r="R155" s="530"/>
      <c r="S155" s="531"/>
      <c r="T155" s="93"/>
    </row>
    <row r="156" spans="1:20" s="430" customFormat="1" ht="34.5" customHeight="1" hidden="1" thickBot="1">
      <c r="A156" s="46"/>
      <c r="C156" s="252"/>
      <c r="D156" s="253" t="s">
        <v>139</v>
      </c>
      <c r="E156" s="254" t="s">
        <v>140</v>
      </c>
      <c r="F156" s="255" t="s">
        <v>141</v>
      </c>
      <c r="G156" s="253" t="s">
        <v>16</v>
      </c>
      <c r="H156" s="254" t="s">
        <v>142</v>
      </c>
      <c r="I156" s="254" t="s">
        <v>143</v>
      </c>
      <c r="J156" s="255" t="s">
        <v>144</v>
      </c>
      <c r="K156" s="253" t="s">
        <v>17</v>
      </c>
      <c r="L156" s="254" t="s">
        <v>145</v>
      </c>
      <c r="M156" s="254" t="s">
        <v>146</v>
      </c>
      <c r="N156" s="255" t="s">
        <v>147</v>
      </c>
      <c r="O156" s="253" t="s">
        <v>18</v>
      </c>
      <c r="P156" s="254" t="s">
        <v>148</v>
      </c>
      <c r="Q156" s="254" t="s">
        <v>149</v>
      </c>
      <c r="R156" s="255" t="s">
        <v>150</v>
      </c>
      <c r="S156" s="255" t="s">
        <v>19</v>
      </c>
      <c r="T156" s="256" t="s">
        <v>15</v>
      </c>
    </row>
    <row r="157" spans="1:20" s="430" customFormat="1" ht="27.75" customHeight="1" hidden="1" thickBot="1">
      <c r="A157" s="490" t="s">
        <v>151</v>
      </c>
      <c r="B157" s="491"/>
      <c r="C157" s="252"/>
      <c r="D157" s="257" t="s">
        <v>152</v>
      </c>
      <c r="E157" s="258" t="s">
        <v>152</v>
      </c>
      <c r="F157" s="258" t="s">
        <v>152</v>
      </c>
      <c r="G157" s="257"/>
      <c r="H157" s="258" t="s">
        <v>152</v>
      </c>
      <c r="I157" s="258" t="s">
        <v>152</v>
      </c>
      <c r="J157" s="258" t="s">
        <v>152</v>
      </c>
      <c r="K157" s="259"/>
      <c r="L157" s="258" t="s">
        <v>152</v>
      </c>
      <c r="M157" s="258" t="s">
        <v>152</v>
      </c>
      <c r="N157" s="258" t="s">
        <v>152</v>
      </c>
      <c r="O157" s="257"/>
      <c r="P157" s="258" t="s">
        <v>152</v>
      </c>
      <c r="Q157" s="258" t="s">
        <v>152</v>
      </c>
      <c r="R157" s="258" t="s">
        <v>152</v>
      </c>
      <c r="S157" s="259"/>
      <c r="T157" s="46"/>
    </row>
    <row r="158" spans="1:20" s="430" customFormat="1" ht="26.25" hidden="1" thickBot="1">
      <c r="A158" s="47"/>
      <c r="B158" s="260"/>
      <c r="C158" s="252"/>
      <c r="D158" s="261" t="s">
        <v>20</v>
      </c>
      <c r="E158" s="262" t="s">
        <v>20</v>
      </c>
      <c r="F158" s="262" t="s">
        <v>20</v>
      </c>
      <c r="G158" s="263"/>
      <c r="H158" s="262" t="s">
        <v>20</v>
      </c>
      <c r="I158" s="262" t="s">
        <v>20</v>
      </c>
      <c r="J158" s="262" t="s">
        <v>20</v>
      </c>
      <c r="K158" s="263"/>
      <c r="L158" s="262" t="s">
        <v>20</v>
      </c>
      <c r="M158" s="262" t="s">
        <v>20</v>
      </c>
      <c r="N158" s="262" t="s">
        <v>20</v>
      </c>
      <c r="O158" s="263"/>
      <c r="P158" s="262" t="s">
        <v>20</v>
      </c>
      <c r="Q158" s="262" t="s">
        <v>20</v>
      </c>
      <c r="R158" s="262" t="s">
        <v>20</v>
      </c>
      <c r="S158" s="263"/>
      <c r="T158" s="264"/>
    </row>
    <row r="159" spans="1:20" s="42" customFormat="1" ht="13.5" customHeight="1" hidden="1" thickBot="1">
      <c r="A159" s="492" t="s">
        <v>28</v>
      </c>
      <c r="B159" s="493"/>
      <c r="C159" s="265"/>
      <c r="D159" s="266">
        <f aca="true" t="shared" si="11" ref="D159:S159">SUM(D160:D166)</f>
        <v>0</v>
      </c>
      <c r="E159" s="267">
        <f t="shared" si="11"/>
        <v>0</v>
      </c>
      <c r="F159" s="267">
        <f t="shared" si="11"/>
        <v>0</v>
      </c>
      <c r="G159" s="267">
        <f t="shared" si="11"/>
        <v>0</v>
      </c>
      <c r="H159" s="267">
        <f t="shared" si="11"/>
        <v>0</v>
      </c>
      <c r="I159" s="267">
        <f t="shared" si="11"/>
        <v>0</v>
      </c>
      <c r="J159" s="267">
        <f t="shared" si="11"/>
        <v>0</v>
      </c>
      <c r="K159" s="267">
        <f t="shared" si="11"/>
        <v>0</v>
      </c>
      <c r="L159" s="267">
        <f t="shared" si="11"/>
        <v>0</v>
      </c>
      <c r="M159" s="267">
        <f t="shared" si="11"/>
        <v>0</v>
      </c>
      <c r="N159" s="267">
        <f t="shared" si="11"/>
        <v>0</v>
      </c>
      <c r="O159" s="267">
        <f t="shared" si="11"/>
        <v>0</v>
      </c>
      <c r="P159" s="267">
        <f t="shared" si="11"/>
        <v>0</v>
      </c>
      <c r="Q159" s="267">
        <f t="shared" si="11"/>
        <v>0</v>
      </c>
      <c r="R159" s="267">
        <f t="shared" si="11"/>
        <v>0</v>
      </c>
      <c r="S159" s="267">
        <f t="shared" si="11"/>
        <v>0</v>
      </c>
      <c r="T159" s="268">
        <f aca="true" t="shared" si="12" ref="T159:T195">G159+K159+O159+S159</f>
        <v>0</v>
      </c>
    </row>
    <row r="160" spans="1:20" s="49" customFormat="1" ht="12.75" customHeight="1" hidden="1">
      <c r="A160" s="494" t="s">
        <v>29</v>
      </c>
      <c r="B160" s="495"/>
      <c r="C160" s="156"/>
      <c r="D160" s="269"/>
      <c r="E160" s="270"/>
      <c r="F160" s="270"/>
      <c r="G160" s="271">
        <f aca="true" t="shared" si="13" ref="G160:G166">D160+E160+F160</f>
        <v>0</v>
      </c>
      <c r="H160" s="270"/>
      <c r="I160" s="270"/>
      <c r="J160" s="270"/>
      <c r="K160" s="271">
        <f aca="true" t="shared" si="14" ref="K160:K166">H160+I160+J160</f>
        <v>0</v>
      </c>
      <c r="L160" s="270"/>
      <c r="M160" s="270"/>
      <c r="N160" s="270"/>
      <c r="O160" s="271">
        <f aca="true" t="shared" si="15" ref="O160:O166">L160+M160+N160</f>
        <v>0</v>
      </c>
      <c r="P160" s="270"/>
      <c r="Q160" s="270"/>
      <c r="R160" s="270"/>
      <c r="S160" s="271">
        <f aca="true" t="shared" si="16" ref="S160:S166">P160+Q160+R160</f>
        <v>0</v>
      </c>
      <c r="T160" s="268">
        <f t="shared" si="12"/>
        <v>0</v>
      </c>
    </row>
    <row r="161" spans="1:20" s="49" customFormat="1" ht="12.75" customHeight="1" hidden="1">
      <c r="A161" s="496" t="s">
        <v>30</v>
      </c>
      <c r="B161" s="497"/>
      <c r="C161" s="156"/>
      <c r="D161" s="269"/>
      <c r="E161" s="270"/>
      <c r="F161" s="270"/>
      <c r="G161" s="271">
        <f t="shared" si="13"/>
        <v>0</v>
      </c>
      <c r="H161" s="270"/>
      <c r="I161" s="270"/>
      <c r="J161" s="270"/>
      <c r="K161" s="271">
        <f t="shared" si="14"/>
        <v>0</v>
      </c>
      <c r="L161" s="270"/>
      <c r="M161" s="270"/>
      <c r="N161" s="270"/>
      <c r="O161" s="271">
        <f t="shared" si="15"/>
        <v>0</v>
      </c>
      <c r="P161" s="270"/>
      <c r="Q161" s="270"/>
      <c r="R161" s="270"/>
      <c r="S161" s="271">
        <f t="shared" si="16"/>
        <v>0</v>
      </c>
      <c r="T161" s="268">
        <f t="shared" si="12"/>
        <v>0</v>
      </c>
    </row>
    <row r="162" spans="1:20" s="49" customFormat="1" ht="12.75" customHeight="1" hidden="1">
      <c r="A162" s="496" t="s">
        <v>31</v>
      </c>
      <c r="B162" s="497"/>
      <c r="C162" s="156"/>
      <c r="D162" s="269"/>
      <c r="E162" s="270"/>
      <c r="F162" s="270"/>
      <c r="G162" s="271">
        <f t="shared" si="13"/>
        <v>0</v>
      </c>
      <c r="H162" s="270"/>
      <c r="I162" s="270"/>
      <c r="J162" s="270"/>
      <c r="K162" s="271">
        <f t="shared" si="14"/>
        <v>0</v>
      </c>
      <c r="L162" s="270"/>
      <c r="M162" s="270"/>
      <c r="N162" s="270"/>
      <c r="O162" s="271">
        <f t="shared" si="15"/>
        <v>0</v>
      </c>
      <c r="P162" s="270"/>
      <c r="Q162" s="270"/>
      <c r="R162" s="270"/>
      <c r="S162" s="271">
        <f t="shared" si="16"/>
        <v>0</v>
      </c>
      <c r="T162" s="268">
        <f t="shared" si="12"/>
        <v>0</v>
      </c>
    </row>
    <row r="163" spans="1:20" s="49" customFormat="1" ht="12.75" customHeight="1" hidden="1">
      <c r="A163" s="497" t="s">
        <v>32</v>
      </c>
      <c r="B163" s="498"/>
      <c r="C163" s="156"/>
      <c r="D163" s="269"/>
      <c r="E163" s="270"/>
      <c r="F163" s="270"/>
      <c r="G163" s="271">
        <f t="shared" si="13"/>
        <v>0</v>
      </c>
      <c r="H163" s="270"/>
      <c r="I163" s="270"/>
      <c r="J163" s="270"/>
      <c r="K163" s="271">
        <f t="shared" si="14"/>
        <v>0</v>
      </c>
      <c r="L163" s="270"/>
      <c r="M163" s="270"/>
      <c r="N163" s="270"/>
      <c r="O163" s="271">
        <f t="shared" si="15"/>
        <v>0</v>
      </c>
      <c r="P163" s="270"/>
      <c r="Q163" s="270"/>
      <c r="R163" s="270"/>
      <c r="S163" s="271">
        <f t="shared" si="16"/>
        <v>0</v>
      </c>
      <c r="T163" s="268">
        <f t="shared" si="12"/>
        <v>0</v>
      </c>
    </row>
    <row r="164" spans="1:20" s="49" customFormat="1" ht="12.75" customHeight="1" hidden="1">
      <c r="A164" s="496" t="s">
        <v>33</v>
      </c>
      <c r="B164" s="497"/>
      <c r="C164" s="156"/>
      <c r="D164" s="269"/>
      <c r="E164" s="270"/>
      <c r="F164" s="270"/>
      <c r="G164" s="271">
        <f t="shared" si="13"/>
        <v>0</v>
      </c>
      <c r="H164" s="270"/>
      <c r="I164" s="270"/>
      <c r="J164" s="270"/>
      <c r="K164" s="271">
        <f t="shared" si="14"/>
        <v>0</v>
      </c>
      <c r="L164" s="270"/>
      <c r="M164" s="270"/>
      <c r="N164" s="270"/>
      <c r="O164" s="271">
        <f t="shared" si="15"/>
        <v>0</v>
      </c>
      <c r="P164" s="270"/>
      <c r="Q164" s="270"/>
      <c r="R164" s="270"/>
      <c r="S164" s="271">
        <f t="shared" si="16"/>
        <v>0</v>
      </c>
      <c r="T164" s="268">
        <f t="shared" si="12"/>
        <v>0</v>
      </c>
    </row>
    <row r="165" spans="1:20" s="49" customFormat="1" ht="12.75" customHeight="1" hidden="1">
      <c r="A165" s="496" t="s">
        <v>34</v>
      </c>
      <c r="B165" s="497"/>
      <c r="C165" s="156"/>
      <c r="D165" s="269"/>
      <c r="E165" s="270"/>
      <c r="F165" s="270"/>
      <c r="G165" s="271">
        <f t="shared" si="13"/>
        <v>0</v>
      </c>
      <c r="H165" s="270"/>
      <c r="I165" s="270"/>
      <c r="J165" s="270"/>
      <c r="K165" s="271">
        <f t="shared" si="14"/>
        <v>0</v>
      </c>
      <c r="L165" s="270"/>
      <c r="M165" s="270"/>
      <c r="N165" s="270"/>
      <c r="O165" s="271">
        <f t="shared" si="15"/>
        <v>0</v>
      </c>
      <c r="P165" s="270"/>
      <c r="Q165" s="270"/>
      <c r="R165" s="270"/>
      <c r="S165" s="271">
        <f t="shared" si="16"/>
        <v>0</v>
      </c>
      <c r="T165" s="268">
        <f t="shared" si="12"/>
        <v>0</v>
      </c>
    </row>
    <row r="166" spans="1:20" s="49" customFormat="1" ht="13.5" customHeight="1" hidden="1" thickBot="1">
      <c r="A166" s="499" t="s">
        <v>35</v>
      </c>
      <c r="B166" s="500"/>
      <c r="C166" s="156"/>
      <c r="D166" s="269"/>
      <c r="E166" s="270"/>
      <c r="F166" s="270"/>
      <c r="G166" s="271">
        <f t="shared" si="13"/>
        <v>0</v>
      </c>
      <c r="H166" s="270"/>
      <c r="I166" s="270"/>
      <c r="J166" s="270"/>
      <c r="K166" s="271">
        <f t="shared" si="14"/>
        <v>0</v>
      </c>
      <c r="L166" s="270"/>
      <c r="M166" s="270"/>
      <c r="N166" s="270"/>
      <c r="O166" s="271">
        <f t="shared" si="15"/>
        <v>0</v>
      </c>
      <c r="P166" s="270"/>
      <c r="Q166" s="270"/>
      <c r="R166" s="270"/>
      <c r="S166" s="271">
        <f t="shared" si="16"/>
        <v>0</v>
      </c>
      <c r="T166" s="268">
        <f t="shared" si="12"/>
        <v>0</v>
      </c>
    </row>
    <row r="167" spans="1:20" s="49" customFormat="1" ht="13.5" customHeight="1" hidden="1" thickBot="1">
      <c r="A167" s="492" t="s">
        <v>36</v>
      </c>
      <c r="B167" s="493"/>
      <c r="C167" s="156"/>
      <c r="D167" s="272">
        <f aca="true" t="shared" si="17" ref="D167:S167">SUM(D168:D169)</f>
        <v>0</v>
      </c>
      <c r="E167" s="273">
        <f t="shared" si="17"/>
        <v>0</v>
      </c>
      <c r="F167" s="273">
        <f t="shared" si="17"/>
        <v>0</v>
      </c>
      <c r="G167" s="267">
        <f t="shared" si="17"/>
        <v>0</v>
      </c>
      <c r="H167" s="273">
        <f t="shared" si="17"/>
        <v>0</v>
      </c>
      <c r="I167" s="273">
        <f t="shared" si="17"/>
        <v>0</v>
      </c>
      <c r="J167" s="273">
        <f t="shared" si="17"/>
        <v>0</v>
      </c>
      <c r="K167" s="267">
        <f t="shared" si="17"/>
        <v>0</v>
      </c>
      <c r="L167" s="273">
        <f t="shared" si="17"/>
        <v>0</v>
      </c>
      <c r="M167" s="273">
        <f t="shared" si="17"/>
        <v>0</v>
      </c>
      <c r="N167" s="273">
        <f t="shared" si="17"/>
        <v>0</v>
      </c>
      <c r="O167" s="267">
        <f t="shared" si="17"/>
        <v>0</v>
      </c>
      <c r="P167" s="273">
        <f t="shared" si="17"/>
        <v>0</v>
      </c>
      <c r="Q167" s="273">
        <f t="shared" si="17"/>
        <v>0</v>
      </c>
      <c r="R167" s="273">
        <f t="shared" si="17"/>
        <v>0</v>
      </c>
      <c r="S167" s="267">
        <f t="shared" si="17"/>
        <v>0</v>
      </c>
      <c r="T167" s="268">
        <f t="shared" si="12"/>
        <v>0</v>
      </c>
    </row>
    <row r="168" spans="1:20" s="49" customFormat="1" ht="12.75" customHeight="1" hidden="1">
      <c r="A168" s="521" t="s">
        <v>37</v>
      </c>
      <c r="B168" s="522"/>
      <c r="C168" s="156"/>
      <c r="D168" s="269"/>
      <c r="E168" s="270"/>
      <c r="F168" s="270"/>
      <c r="G168" s="271">
        <f>D168+E168+F168</f>
        <v>0</v>
      </c>
      <c r="H168" s="270"/>
      <c r="I168" s="270"/>
      <c r="J168" s="270"/>
      <c r="K168" s="271">
        <f>H168+I168+J168</f>
        <v>0</v>
      </c>
      <c r="L168" s="270"/>
      <c r="M168" s="270"/>
      <c r="N168" s="270"/>
      <c r="O168" s="271">
        <f>L168+M168+N168</f>
        <v>0</v>
      </c>
      <c r="P168" s="270"/>
      <c r="Q168" s="270"/>
      <c r="R168" s="270"/>
      <c r="S168" s="271">
        <f>P168+Q168+R168</f>
        <v>0</v>
      </c>
      <c r="T168" s="268">
        <f t="shared" si="12"/>
        <v>0</v>
      </c>
    </row>
    <row r="169" spans="1:20" s="49" customFormat="1" ht="13.5" customHeight="1" hidden="1" thickBot="1">
      <c r="A169" s="523" t="s">
        <v>38</v>
      </c>
      <c r="B169" s="524"/>
      <c r="C169" s="156"/>
      <c r="D169" s="269"/>
      <c r="E169" s="270"/>
      <c r="F169" s="270"/>
      <c r="G169" s="271">
        <f>D169+E169+F169</f>
        <v>0</v>
      </c>
      <c r="H169" s="270"/>
      <c r="I169" s="270"/>
      <c r="J169" s="270"/>
      <c r="K169" s="271">
        <f>H169+I169+J169</f>
        <v>0</v>
      </c>
      <c r="L169" s="270"/>
      <c r="M169" s="270"/>
      <c r="N169" s="270"/>
      <c r="O169" s="271">
        <f>L169+M169+N169</f>
        <v>0</v>
      </c>
      <c r="P169" s="270"/>
      <c r="Q169" s="270"/>
      <c r="R169" s="270"/>
      <c r="S169" s="271">
        <f>P169+Q169+R169</f>
        <v>0</v>
      </c>
      <c r="T169" s="268">
        <f t="shared" si="12"/>
        <v>0</v>
      </c>
    </row>
    <row r="170" spans="1:20" s="49" customFormat="1" ht="13.5" customHeight="1" hidden="1" thickBot="1">
      <c r="A170" s="492" t="s">
        <v>39</v>
      </c>
      <c r="B170" s="504"/>
      <c r="C170" s="156"/>
      <c r="D170" s="272">
        <f aca="true" t="shared" si="18" ref="D170:S170">SUM(D171:D174)</f>
        <v>0</v>
      </c>
      <c r="E170" s="273">
        <f t="shared" si="18"/>
        <v>0</v>
      </c>
      <c r="F170" s="273">
        <f t="shared" si="18"/>
        <v>0</v>
      </c>
      <c r="G170" s="267">
        <f t="shared" si="18"/>
        <v>0</v>
      </c>
      <c r="H170" s="273">
        <f t="shared" si="18"/>
        <v>0</v>
      </c>
      <c r="I170" s="273">
        <f t="shared" si="18"/>
        <v>0</v>
      </c>
      <c r="J170" s="273">
        <f t="shared" si="18"/>
        <v>0</v>
      </c>
      <c r="K170" s="267">
        <f t="shared" si="18"/>
        <v>0</v>
      </c>
      <c r="L170" s="273">
        <f t="shared" si="18"/>
        <v>0</v>
      </c>
      <c r="M170" s="273">
        <f t="shared" si="18"/>
        <v>0</v>
      </c>
      <c r="N170" s="273">
        <f t="shared" si="18"/>
        <v>0</v>
      </c>
      <c r="O170" s="267">
        <f t="shared" si="18"/>
        <v>0</v>
      </c>
      <c r="P170" s="273">
        <f t="shared" si="18"/>
        <v>0</v>
      </c>
      <c r="Q170" s="273">
        <f t="shared" si="18"/>
        <v>0</v>
      </c>
      <c r="R170" s="273">
        <f t="shared" si="18"/>
        <v>0</v>
      </c>
      <c r="S170" s="267">
        <f t="shared" si="18"/>
        <v>0</v>
      </c>
      <c r="T170" s="268">
        <f t="shared" si="12"/>
        <v>0</v>
      </c>
    </row>
    <row r="171" spans="1:20" s="49" customFormat="1" ht="12.75" customHeight="1" hidden="1">
      <c r="A171" s="519" t="s">
        <v>40</v>
      </c>
      <c r="B171" s="519"/>
      <c r="C171" s="156"/>
      <c r="D171" s="269"/>
      <c r="E171" s="270"/>
      <c r="F171" s="270"/>
      <c r="G171" s="271">
        <f>D171+E171+F171</f>
        <v>0</v>
      </c>
      <c r="H171" s="270"/>
      <c r="I171" s="270"/>
      <c r="J171" s="270"/>
      <c r="K171" s="271">
        <f>H171+I171+J171</f>
        <v>0</v>
      </c>
      <c r="L171" s="270"/>
      <c r="M171" s="270"/>
      <c r="N171" s="270"/>
      <c r="O171" s="271">
        <f>L171+M171+N171</f>
        <v>0</v>
      </c>
      <c r="P171" s="270"/>
      <c r="Q171" s="270"/>
      <c r="R171" s="270"/>
      <c r="S171" s="271">
        <f>P171+Q171+R171</f>
        <v>0</v>
      </c>
      <c r="T171" s="268">
        <f t="shared" si="12"/>
        <v>0</v>
      </c>
    </row>
    <row r="172" spans="1:20" s="49" customFormat="1" ht="12.75" customHeight="1" hidden="1">
      <c r="A172" s="518" t="s">
        <v>41</v>
      </c>
      <c r="B172" s="518" t="s">
        <v>8</v>
      </c>
      <c r="C172" s="156"/>
      <c r="D172" s="269"/>
      <c r="E172" s="270"/>
      <c r="F172" s="270"/>
      <c r="G172" s="271">
        <f>D172+E172+F172</f>
        <v>0</v>
      </c>
      <c r="H172" s="270"/>
      <c r="I172" s="270"/>
      <c r="J172" s="270"/>
      <c r="K172" s="271">
        <f>H172+I172+J172</f>
        <v>0</v>
      </c>
      <c r="L172" s="270"/>
      <c r="M172" s="270"/>
      <c r="N172" s="270"/>
      <c r="O172" s="271">
        <f>L172+M172+N172</f>
        <v>0</v>
      </c>
      <c r="P172" s="270"/>
      <c r="Q172" s="270"/>
      <c r="R172" s="270"/>
      <c r="S172" s="271">
        <f>P172+Q172+R172</f>
        <v>0</v>
      </c>
      <c r="T172" s="268">
        <f t="shared" si="12"/>
        <v>0</v>
      </c>
    </row>
    <row r="173" spans="1:20" s="49" customFormat="1" ht="12.75" customHeight="1" hidden="1">
      <c r="A173" s="518" t="s">
        <v>42</v>
      </c>
      <c r="B173" s="518" t="s">
        <v>9</v>
      </c>
      <c r="C173" s="156"/>
      <c r="D173" s="269"/>
      <c r="E173" s="270"/>
      <c r="F173" s="270"/>
      <c r="G173" s="271">
        <f>D173+E173+F173</f>
        <v>0</v>
      </c>
      <c r="H173" s="270"/>
      <c r="I173" s="270"/>
      <c r="J173" s="270"/>
      <c r="K173" s="271">
        <f>H173+I173+J173</f>
        <v>0</v>
      </c>
      <c r="L173" s="270"/>
      <c r="M173" s="270"/>
      <c r="N173" s="270"/>
      <c r="O173" s="271">
        <f>L173+M173+N173</f>
        <v>0</v>
      </c>
      <c r="P173" s="270"/>
      <c r="Q173" s="270"/>
      <c r="R173" s="270"/>
      <c r="S173" s="271">
        <f>P173+Q173+R173</f>
        <v>0</v>
      </c>
      <c r="T173" s="268">
        <f t="shared" si="12"/>
        <v>0</v>
      </c>
    </row>
    <row r="174" spans="1:20" s="49" customFormat="1" ht="13.5" customHeight="1" hidden="1" thickBot="1">
      <c r="A174" s="518" t="s">
        <v>43</v>
      </c>
      <c r="B174" s="518"/>
      <c r="C174" s="156"/>
      <c r="D174" s="269"/>
      <c r="E174" s="270"/>
      <c r="F174" s="270"/>
      <c r="G174" s="271">
        <f>D174+E174+F174</f>
        <v>0</v>
      </c>
      <c r="H174" s="270"/>
      <c r="I174" s="270"/>
      <c r="J174" s="270"/>
      <c r="K174" s="271">
        <f>H174+I174+J174</f>
        <v>0</v>
      </c>
      <c r="L174" s="270"/>
      <c r="M174" s="270"/>
      <c r="N174" s="270"/>
      <c r="O174" s="271">
        <f>L174+M174+N174</f>
        <v>0</v>
      </c>
      <c r="P174" s="270"/>
      <c r="Q174" s="270"/>
      <c r="R174" s="270"/>
      <c r="S174" s="271">
        <f>P174+Q174+R174</f>
        <v>0</v>
      </c>
      <c r="T174" s="268">
        <f t="shared" si="12"/>
        <v>0</v>
      </c>
    </row>
    <row r="175" spans="1:20" s="49" customFormat="1" ht="13.5" customHeight="1" hidden="1" thickBot="1">
      <c r="A175" s="492" t="s">
        <v>44</v>
      </c>
      <c r="B175" s="493"/>
      <c r="C175" s="156"/>
      <c r="D175" s="272">
        <f aca="true" t="shared" si="19" ref="D175:S175">SUM(D176:D178)</f>
        <v>0</v>
      </c>
      <c r="E175" s="273">
        <f t="shared" si="19"/>
        <v>0</v>
      </c>
      <c r="F175" s="273">
        <f t="shared" si="19"/>
        <v>0</v>
      </c>
      <c r="G175" s="267">
        <f t="shared" si="19"/>
        <v>0</v>
      </c>
      <c r="H175" s="273">
        <f t="shared" si="19"/>
        <v>0</v>
      </c>
      <c r="I175" s="273">
        <f t="shared" si="19"/>
        <v>0</v>
      </c>
      <c r="J175" s="273">
        <f t="shared" si="19"/>
        <v>0</v>
      </c>
      <c r="K175" s="267">
        <f t="shared" si="19"/>
        <v>0</v>
      </c>
      <c r="L175" s="273">
        <f t="shared" si="19"/>
        <v>0</v>
      </c>
      <c r="M175" s="273">
        <f t="shared" si="19"/>
        <v>0</v>
      </c>
      <c r="N175" s="273">
        <f t="shared" si="19"/>
        <v>0</v>
      </c>
      <c r="O175" s="267">
        <f t="shared" si="19"/>
        <v>0</v>
      </c>
      <c r="P175" s="273">
        <f t="shared" si="19"/>
        <v>0</v>
      </c>
      <c r="Q175" s="273">
        <f t="shared" si="19"/>
        <v>0</v>
      </c>
      <c r="R175" s="273">
        <f t="shared" si="19"/>
        <v>0</v>
      </c>
      <c r="S175" s="267">
        <f t="shared" si="19"/>
        <v>0</v>
      </c>
      <c r="T175" s="268">
        <f t="shared" si="12"/>
        <v>0</v>
      </c>
    </row>
    <row r="176" spans="1:20" s="49" customFormat="1" ht="28.5" customHeight="1" hidden="1">
      <c r="A176" s="519" t="s">
        <v>45</v>
      </c>
      <c r="B176" s="519" t="s">
        <v>22</v>
      </c>
      <c r="C176" s="156"/>
      <c r="D176" s="269"/>
      <c r="E176" s="270"/>
      <c r="F176" s="270"/>
      <c r="G176" s="271">
        <f>D176+E176+F176</f>
        <v>0</v>
      </c>
      <c r="H176" s="270"/>
      <c r="I176" s="270"/>
      <c r="J176" s="270"/>
      <c r="K176" s="271">
        <f>H176+I176+J176</f>
        <v>0</v>
      </c>
      <c r="L176" s="270"/>
      <c r="M176" s="270"/>
      <c r="N176" s="270"/>
      <c r="O176" s="271">
        <f>L176+M176+N176</f>
        <v>0</v>
      </c>
      <c r="P176" s="270"/>
      <c r="Q176" s="270"/>
      <c r="R176" s="270"/>
      <c r="S176" s="271">
        <f>P176+Q176+R176</f>
        <v>0</v>
      </c>
      <c r="T176" s="268">
        <f t="shared" si="12"/>
        <v>0</v>
      </c>
    </row>
    <row r="177" spans="1:20" s="49" customFormat="1" ht="12.75" customHeight="1" hidden="1">
      <c r="A177" s="518" t="s">
        <v>46</v>
      </c>
      <c r="B177" s="518" t="s">
        <v>23</v>
      </c>
      <c r="C177" s="156"/>
      <c r="D177" s="269"/>
      <c r="E177" s="270"/>
      <c r="F177" s="270"/>
      <c r="G177" s="271">
        <f>D177+E177+F177</f>
        <v>0</v>
      </c>
      <c r="H177" s="270"/>
      <c r="I177" s="270"/>
      <c r="J177" s="270"/>
      <c r="K177" s="271">
        <f>H177+I177+J177</f>
        <v>0</v>
      </c>
      <c r="L177" s="270"/>
      <c r="M177" s="270"/>
      <c r="N177" s="270"/>
      <c r="O177" s="271">
        <f>L177+M177+N177</f>
        <v>0</v>
      </c>
      <c r="P177" s="270"/>
      <c r="Q177" s="270"/>
      <c r="R177" s="270"/>
      <c r="S177" s="271">
        <f>P177+Q177+R177</f>
        <v>0</v>
      </c>
      <c r="T177" s="268">
        <f t="shared" si="12"/>
        <v>0</v>
      </c>
    </row>
    <row r="178" spans="1:20" s="49" customFormat="1" ht="13.5" customHeight="1" hidden="1" thickBot="1">
      <c r="A178" s="518" t="s">
        <v>47</v>
      </c>
      <c r="B178" s="518" t="s">
        <v>24</v>
      </c>
      <c r="C178" s="156"/>
      <c r="D178" s="269"/>
      <c r="E178" s="270"/>
      <c r="F178" s="270"/>
      <c r="G178" s="271">
        <f>D178+E178+F178</f>
        <v>0</v>
      </c>
      <c r="H178" s="270"/>
      <c r="I178" s="270"/>
      <c r="J178" s="270"/>
      <c r="K178" s="271">
        <f>H178+I178+J178</f>
        <v>0</v>
      </c>
      <c r="L178" s="270"/>
      <c r="M178" s="270"/>
      <c r="N178" s="270"/>
      <c r="O178" s="271">
        <f>L178+M178+N178</f>
        <v>0</v>
      </c>
      <c r="P178" s="270"/>
      <c r="Q178" s="270"/>
      <c r="R178" s="270"/>
      <c r="S178" s="271">
        <f>P178+Q178+R178</f>
        <v>0</v>
      </c>
      <c r="T178" s="268">
        <f t="shared" si="12"/>
        <v>0</v>
      </c>
    </row>
    <row r="179" spans="1:20" s="49" customFormat="1" ht="13.5" customHeight="1" hidden="1" thickBot="1">
      <c r="A179" s="492" t="s">
        <v>48</v>
      </c>
      <c r="B179" s="493"/>
      <c r="C179" s="156"/>
      <c r="D179" s="272">
        <f aca="true" t="shared" si="20" ref="D179:S179">SUM(D180:D181)</f>
        <v>0</v>
      </c>
      <c r="E179" s="273">
        <f t="shared" si="20"/>
        <v>0</v>
      </c>
      <c r="F179" s="273">
        <f t="shared" si="20"/>
        <v>0</v>
      </c>
      <c r="G179" s="267">
        <f t="shared" si="20"/>
        <v>0</v>
      </c>
      <c r="H179" s="273">
        <f t="shared" si="20"/>
        <v>0</v>
      </c>
      <c r="I179" s="273">
        <f t="shared" si="20"/>
        <v>0</v>
      </c>
      <c r="J179" s="273">
        <f t="shared" si="20"/>
        <v>0</v>
      </c>
      <c r="K179" s="267">
        <f t="shared" si="20"/>
        <v>0</v>
      </c>
      <c r="L179" s="273">
        <f t="shared" si="20"/>
        <v>0</v>
      </c>
      <c r="M179" s="273">
        <f t="shared" si="20"/>
        <v>0</v>
      </c>
      <c r="N179" s="273">
        <f t="shared" si="20"/>
        <v>0</v>
      </c>
      <c r="O179" s="267">
        <f t="shared" si="20"/>
        <v>0</v>
      </c>
      <c r="P179" s="273">
        <f t="shared" si="20"/>
        <v>0</v>
      </c>
      <c r="Q179" s="273">
        <f t="shared" si="20"/>
        <v>0</v>
      </c>
      <c r="R179" s="273">
        <f t="shared" si="20"/>
        <v>0</v>
      </c>
      <c r="S179" s="267">
        <f t="shared" si="20"/>
        <v>0</v>
      </c>
      <c r="T179" s="268">
        <f t="shared" si="12"/>
        <v>0</v>
      </c>
    </row>
    <row r="180" spans="1:20" s="49" customFormat="1" ht="12.75" customHeight="1" hidden="1">
      <c r="A180" s="519" t="s">
        <v>49</v>
      </c>
      <c r="B180" s="519" t="s">
        <v>25</v>
      </c>
      <c r="C180" s="156"/>
      <c r="D180" s="269"/>
      <c r="E180" s="270"/>
      <c r="F180" s="270"/>
      <c r="G180" s="271">
        <f>D180+E180+F180</f>
        <v>0</v>
      </c>
      <c r="H180" s="270"/>
      <c r="I180" s="270"/>
      <c r="J180" s="270"/>
      <c r="K180" s="271">
        <f>H180+I180+J180</f>
        <v>0</v>
      </c>
      <c r="L180" s="270"/>
      <c r="M180" s="270"/>
      <c r="N180" s="270"/>
      <c r="O180" s="271">
        <f>L180+M180+N180</f>
        <v>0</v>
      </c>
      <c r="P180" s="270"/>
      <c r="Q180" s="270"/>
      <c r="R180" s="270"/>
      <c r="S180" s="271">
        <f>P180+Q180+R180</f>
        <v>0</v>
      </c>
      <c r="T180" s="268">
        <f t="shared" si="12"/>
        <v>0</v>
      </c>
    </row>
    <row r="181" spans="1:20" s="49" customFormat="1" ht="13.5" customHeight="1" hidden="1" thickBot="1">
      <c r="A181" s="518" t="s">
        <v>50</v>
      </c>
      <c r="B181" s="518" t="s">
        <v>26</v>
      </c>
      <c r="C181" s="156"/>
      <c r="D181" s="269"/>
      <c r="E181" s="270"/>
      <c r="F181" s="270"/>
      <c r="G181" s="271">
        <f>D181+E181+F181</f>
        <v>0</v>
      </c>
      <c r="H181" s="270"/>
      <c r="I181" s="270"/>
      <c r="J181" s="270"/>
      <c r="K181" s="271">
        <f>H181+I181+J181</f>
        <v>0</v>
      </c>
      <c r="L181" s="270"/>
      <c r="M181" s="270"/>
      <c r="N181" s="270"/>
      <c r="O181" s="271">
        <f>L181+M181+N181</f>
        <v>0</v>
      </c>
      <c r="P181" s="270"/>
      <c r="Q181" s="270"/>
      <c r="R181" s="270"/>
      <c r="S181" s="271">
        <f>P181+Q181+R181</f>
        <v>0</v>
      </c>
      <c r="T181" s="268">
        <f t="shared" si="12"/>
        <v>0</v>
      </c>
    </row>
    <row r="182" spans="1:20" s="49" customFormat="1" ht="13.5" customHeight="1" hidden="1" thickBot="1">
      <c r="A182" s="492" t="s">
        <v>51</v>
      </c>
      <c r="B182" s="493"/>
      <c r="C182" s="156"/>
      <c r="D182" s="272">
        <f aca="true" t="shared" si="21" ref="D182:S182">SUM(D183:D187)</f>
        <v>0</v>
      </c>
      <c r="E182" s="273">
        <f t="shared" si="21"/>
        <v>0</v>
      </c>
      <c r="F182" s="273">
        <f t="shared" si="21"/>
        <v>0</v>
      </c>
      <c r="G182" s="267">
        <f t="shared" si="21"/>
        <v>0</v>
      </c>
      <c r="H182" s="273">
        <f t="shared" si="21"/>
        <v>0</v>
      </c>
      <c r="I182" s="273">
        <f t="shared" si="21"/>
        <v>0</v>
      </c>
      <c r="J182" s="273">
        <f t="shared" si="21"/>
        <v>0</v>
      </c>
      <c r="K182" s="267">
        <f t="shared" si="21"/>
        <v>0</v>
      </c>
      <c r="L182" s="273">
        <f t="shared" si="21"/>
        <v>0</v>
      </c>
      <c r="M182" s="273">
        <f t="shared" si="21"/>
        <v>0</v>
      </c>
      <c r="N182" s="273">
        <f t="shared" si="21"/>
        <v>0</v>
      </c>
      <c r="O182" s="267">
        <f t="shared" si="21"/>
        <v>0</v>
      </c>
      <c r="P182" s="273">
        <f t="shared" si="21"/>
        <v>0</v>
      </c>
      <c r="Q182" s="273">
        <f t="shared" si="21"/>
        <v>0</v>
      </c>
      <c r="R182" s="273">
        <f t="shared" si="21"/>
        <v>0</v>
      </c>
      <c r="S182" s="267">
        <f t="shared" si="21"/>
        <v>0</v>
      </c>
      <c r="T182" s="268">
        <f t="shared" si="12"/>
        <v>0</v>
      </c>
    </row>
    <row r="183" spans="1:20" s="49" customFormat="1" ht="27" customHeight="1" hidden="1">
      <c r="A183" s="519" t="s">
        <v>52</v>
      </c>
      <c r="B183" s="519"/>
      <c r="C183" s="156"/>
      <c r="D183" s="269"/>
      <c r="E183" s="270"/>
      <c r="F183" s="270"/>
      <c r="G183" s="274">
        <f>D183+E183+F183</f>
        <v>0</v>
      </c>
      <c r="H183" s="270"/>
      <c r="I183" s="270"/>
      <c r="J183" s="270"/>
      <c r="K183" s="274">
        <f>H183+I183+J183</f>
        <v>0</v>
      </c>
      <c r="L183" s="270"/>
      <c r="M183" s="270"/>
      <c r="N183" s="270"/>
      <c r="O183" s="274">
        <f>L183+M183+N183</f>
        <v>0</v>
      </c>
      <c r="P183" s="270"/>
      <c r="Q183" s="270"/>
      <c r="R183" s="270"/>
      <c r="S183" s="274">
        <f>P183+Q183+R183</f>
        <v>0</v>
      </c>
      <c r="T183" s="268">
        <f t="shared" si="12"/>
        <v>0</v>
      </c>
    </row>
    <row r="184" spans="1:20" s="49" customFormat="1" ht="12.75" customHeight="1" hidden="1">
      <c r="A184" s="518" t="s">
        <v>53</v>
      </c>
      <c r="B184" s="518"/>
      <c r="C184" s="156"/>
      <c r="D184" s="269"/>
      <c r="E184" s="270"/>
      <c r="F184" s="270"/>
      <c r="G184" s="274">
        <f>D184+E184+F184</f>
        <v>0</v>
      </c>
      <c r="H184" s="270"/>
      <c r="I184" s="270"/>
      <c r="J184" s="270"/>
      <c r="K184" s="274">
        <f>H184+I184+J184</f>
        <v>0</v>
      </c>
      <c r="L184" s="270"/>
      <c r="M184" s="270"/>
      <c r="N184" s="270"/>
      <c r="O184" s="274">
        <f>L184+M184+N184</f>
        <v>0</v>
      </c>
      <c r="P184" s="270"/>
      <c r="Q184" s="270"/>
      <c r="R184" s="270"/>
      <c r="S184" s="274">
        <f>P184+Q184+R184</f>
        <v>0</v>
      </c>
      <c r="T184" s="268">
        <f t="shared" si="12"/>
        <v>0</v>
      </c>
    </row>
    <row r="185" spans="1:20" s="49" customFormat="1" ht="12.75" customHeight="1" hidden="1">
      <c r="A185" s="518" t="s">
        <v>54</v>
      </c>
      <c r="B185" s="518"/>
      <c r="C185" s="156"/>
      <c r="D185" s="269"/>
      <c r="E185" s="270"/>
      <c r="F185" s="270"/>
      <c r="G185" s="274">
        <f>D185+E185+F185</f>
        <v>0</v>
      </c>
      <c r="H185" s="270"/>
      <c r="I185" s="270"/>
      <c r="J185" s="270"/>
      <c r="K185" s="274">
        <f>H185+I185+J185</f>
        <v>0</v>
      </c>
      <c r="L185" s="270"/>
      <c r="M185" s="270"/>
      <c r="N185" s="270"/>
      <c r="O185" s="274">
        <f>L185+M185+N185</f>
        <v>0</v>
      </c>
      <c r="P185" s="270"/>
      <c r="Q185" s="270"/>
      <c r="R185" s="270"/>
      <c r="S185" s="274">
        <f>P185+Q185+R185</f>
        <v>0</v>
      </c>
      <c r="T185" s="268">
        <f t="shared" si="12"/>
        <v>0</v>
      </c>
    </row>
    <row r="186" spans="1:20" s="49" customFormat="1" ht="12.75" customHeight="1" hidden="1">
      <c r="A186" s="518" t="s">
        <v>55</v>
      </c>
      <c r="B186" s="518"/>
      <c r="C186" s="156"/>
      <c r="D186" s="269"/>
      <c r="E186" s="270"/>
      <c r="F186" s="270"/>
      <c r="G186" s="274">
        <f>D186+E186+F186</f>
        <v>0</v>
      </c>
      <c r="H186" s="270"/>
      <c r="I186" s="270"/>
      <c r="J186" s="270"/>
      <c r="K186" s="274">
        <f>H186+I186+J186</f>
        <v>0</v>
      </c>
      <c r="L186" s="270"/>
      <c r="M186" s="270"/>
      <c r="N186" s="270"/>
      <c r="O186" s="274">
        <f>L186+M186+N186</f>
        <v>0</v>
      </c>
      <c r="P186" s="270"/>
      <c r="Q186" s="270"/>
      <c r="R186" s="270"/>
      <c r="S186" s="274">
        <f>P186+Q186+R186</f>
        <v>0</v>
      </c>
      <c r="T186" s="268">
        <f t="shared" si="12"/>
        <v>0</v>
      </c>
    </row>
    <row r="187" spans="1:20" s="49" customFormat="1" ht="13.5" customHeight="1" hidden="1" thickBot="1">
      <c r="A187" s="518" t="s">
        <v>56</v>
      </c>
      <c r="B187" s="518"/>
      <c r="C187" s="156"/>
      <c r="D187" s="269"/>
      <c r="E187" s="270"/>
      <c r="F187" s="270"/>
      <c r="G187" s="274">
        <f>D187+E187+F187</f>
        <v>0</v>
      </c>
      <c r="H187" s="270"/>
      <c r="I187" s="270"/>
      <c r="J187" s="270"/>
      <c r="K187" s="274">
        <f>H187+I187+J187</f>
        <v>0</v>
      </c>
      <c r="L187" s="270"/>
      <c r="M187" s="270"/>
      <c r="N187" s="270"/>
      <c r="O187" s="274">
        <f>L187+M187+N187</f>
        <v>0</v>
      </c>
      <c r="P187" s="270"/>
      <c r="Q187" s="270"/>
      <c r="R187" s="270"/>
      <c r="S187" s="274">
        <f>P187+Q187+R187</f>
        <v>0</v>
      </c>
      <c r="T187" s="268">
        <f t="shared" si="12"/>
        <v>0</v>
      </c>
    </row>
    <row r="188" spans="1:20" s="49" customFormat="1" ht="13.5" customHeight="1" hidden="1" thickBot="1">
      <c r="A188" s="492" t="s">
        <v>57</v>
      </c>
      <c r="B188" s="493"/>
      <c r="C188" s="156"/>
      <c r="D188" s="272">
        <f aca="true" t="shared" si="22" ref="D188:S188">SUM(D189:D190)</f>
        <v>0</v>
      </c>
      <c r="E188" s="273">
        <f t="shared" si="22"/>
        <v>0</v>
      </c>
      <c r="F188" s="273">
        <f t="shared" si="22"/>
        <v>0</v>
      </c>
      <c r="G188" s="267">
        <f t="shared" si="22"/>
        <v>0</v>
      </c>
      <c r="H188" s="273">
        <f t="shared" si="22"/>
        <v>0</v>
      </c>
      <c r="I188" s="273">
        <f t="shared" si="22"/>
        <v>0</v>
      </c>
      <c r="J188" s="273">
        <f t="shared" si="22"/>
        <v>0</v>
      </c>
      <c r="K188" s="267">
        <f t="shared" si="22"/>
        <v>0</v>
      </c>
      <c r="L188" s="273">
        <f t="shared" si="22"/>
        <v>0</v>
      </c>
      <c r="M188" s="273">
        <f t="shared" si="22"/>
        <v>0</v>
      </c>
      <c r="N188" s="273">
        <f t="shared" si="22"/>
        <v>0</v>
      </c>
      <c r="O188" s="267">
        <f t="shared" si="22"/>
        <v>0</v>
      </c>
      <c r="P188" s="273">
        <f t="shared" si="22"/>
        <v>0</v>
      </c>
      <c r="Q188" s="273">
        <f t="shared" si="22"/>
        <v>0</v>
      </c>
      <c r="R188" s="273">
        <f t="shared" si="22"/>
        <v>0</v>
      </c>
      <c r="S188" s="267">
        <f t="shared" si="22"/>
        <v>0</v>
      </c>
      <c r="T188" s="268">
        <f t="shared" si="12"/>
        <v>0</v>
      </c>
    </row>
    <row r="189" spans="1:20" s="49" customFormat="1" ht="12.75" customHeight="1" hidden="1">
      <c r="A189" s="519" t="s">
        <v>58</v>
      </c>
      <c r="B189" s="519"/>
      <c r="C189" s="156"/>
      <c r="D189" s="269"/>
      <c r="E189" s="270"/>
      <c r="F189" s="270"/>
      <c r="G189" s="274">
        <f>D189+E189+F189</f>
        <v>0</v>
      </c>
      <c r="H189" s="270"/>
      <c r="I189" s="270"/>
      <c r="J189" s="270"/>
      <c r="K189" s="274">
        <f>H189+I189+J189</f>
        <v>0</v>
      </c>
      <c r="L189" s="270"/>
      <c r="M189" s="270"/>
      <c r="N189" s="270"/>
      <c r="O189" s="274">
        <f>L189+M189+N189</f>
        <v>0</v>
      </c>
      <c r="P189" s="270"/>
      <c r="Q189" s="270"/>
      <c r="R189" s="270"/>
      <c r="S189" s="274">
        <f>P189+Q189+R189</f>
        <v>0</v>
      </c>
      <c r="T189" s="268">
        <f t="shared" si="12"/>
        <v>0</v>
      </c>
    </row>
    <row r="190" spans="1:20" s="49" customFormat="1" ht="27.75" customHeight="1" hidden="1" thickBot="1">
      <c r="A190" s="518" t="s">
        <v>59</v>
      </c>
      <c r="B190" s="518"/>
      <c r="C190" s="156"/>
      <c r="D190" s="269"/>
      <c r="E190" s="270"/>
      <c r="F190" s="270"/>
      <c r="G190" s="274">
        <f>D190+E190+F190</f>
        <v>0</v>
      </c>
      <c r="H190" s="270"/>
      <c r="I190" s="270"/>
      <c r="J190" s="270"/>
      <c r="K190" s="274">
        <f>H190+I190+J190</f>
        <v>0</v>
      </c>
      <c r="L190" s="270"/>
      <c r="M190" s="270"/>
      <c r="N190" s="270"/>
      <c r="O190" s="274">
        <f>L190+M190+N190</f>
        <v>0</v>
      </c>
      <c r="P190" s="270"/>
      <c r="Q190" s="270"/>
      <c r="R190" s="270"/>
      <c r="S190" s="274">
        <f>P190+Q190+R190</f>
        <v>0</v>
      </c>
      <c r="T190" s="268">
        <f t="shared" si="12"/>
        <v>0</v>
      </c>
    </row>
    <row r="191" spans="1:20" s="49" customFormat="1" ht="13.5" customHeight="1" hidden="1" thickBot="1">
      <c r="A191" s="492" t="s">
        <v>60</v>
      </c>
      <c r="B191" s="493"/>
      <c r="C191" s="156"/>
      <c r="D191" s="272">
        <f aca="true" t="shared" si="23" ref="D191:S191">SUM(D192:D195)</f>
        <v>0</v>
      </c>
      <c r="E191" s="273">
        <f t="shared" si="23"/>
        <v>0</v>
      </c>
      <c r="F191" s="273">
        <f t="shared" si="23"/>
        <v>0</v>
      </c>
      <c r="G191" s="267">
        <f t="shared" si="23"/>
        <v>0</v>
      </c>
      <c r="H191" s="273">
        <f t="shared" si="23"/>
        <v>0</v>
      </c>
      <c r="I191" s="273">
        <f t="shared" si="23"/>
        <v>0</v>
      </c>
      <c r="J191" s="273">
        <f t="shared" si="23"/>
        <v>0</v>
      </c>
      <c r="K191" s="267">
        <f t="shared" si="23"/>
        <v>0</v>
      </c>
      <c r="L191" s="273">
        <f t="shared" si="23"/>
        <v>0</v>
      </c>
      <c r="M191" s="273">
        <f t="shared" si="23"/>
        <v>0</v>
      </c>
      <c r="N191" s="273">
        <f t="shared" si="23"/>
        <v>0</v>
      </c>
      <c r="O191" s="267">
        <f t="shared" si="23"/>
        <v>0</v>
      </c>
      <c r="P191" s="273">
        <f t="shared" si="23"/>
        <v>0</v>
      </c>
      <c r="Q191" s="273">
        <f t="shared" si="23"/>
        <v>0</v>
      </c>
      <c r="R191" s="273">
        <f t="shared" si="23"/>
        <v>0</v>
      </c>
      <c r="S191" s="267">
        <f t="shared" si="23"/>
        <v>0</v>
      </c>
      <c r="T191" s="268">
        <f t="shared" si="12"/>
        <v>0</v>
      </c>
    </row>
    <row r="192" spans="1:20" s="49" customFormat="1" ht="12.75" customHeight="1" hidden="1">
      <c r="A192" s="519" t="s">
        <v>61</v>
      </c>
      <c r="B192" s="519"/>
      <c r="C192" s="156"/>
      <c r="D192" s="269"/>
      <c r="E192" s="270"/>
      <c r="F192" s="270"/>
      <c r="G192" s="274">
        <f>D192+E192+F192</f>
        <v>0</v>
      </c>
      <c r="H192" s="270"/>
      <c r="I192" s="270"/>
      <c r="J192" s="270"/>
      <c r="K192" s="274">
        <f>H192+I192+J192</f>
        <v>0</v>
      </c>
      <c r="L192" s="270"/>
      <c r="M192" s="270"/>
      <c r="N192" s="270"/>
      <c r="O192" s="274">
        <f>L192+M192+N192</f>
        <v>0</v>
      </c>
      <c r="P192" s="270"/>
      <c r="Q192" s="270"/>
      <c r="R192" s="270"/>
      <c r="S192" s="274">
        <f>P192+Q192+R192</f>
        <v>0</v>
      </c>
      <c r="T192" s="268">
        <f t="shared" si="12"/>
        <v>0</v>
      </c>
    </row>
    <row r="193" spans="1:20" s="49" customFormat="1" ht="12.75" customHeight="1" hidden="1">
      <c r="A193" s="518" t="s">
        <v>62</v>
      </c>
      <c r="B193" s="518"/>
      <c r="C193" s="156"/>
      <c r="D193" s="269"/>
      <c r="E193" s="270"/>
      <c r="F193" s="270"/>
      <c r="G193" s="274">
        <f>D193+E193+F193</f>
        <v>0</v>
      </c>
      <c r="H193" s="270"/>
      <c r="I193" s="270"/>
      <c r="J193" s="270"/>
      <c r="K193" s="274">
        <f>H193+I193+J193</f>
        <v>0</v>
      </c>
      <c r="L193" s="270"/>
      <c r="M193" s="270"/>
      <c r="N193" s="270"/>
      <c r="O193" s="274">
        <f>L193+M193+N193</f>
        <v>0</v>
      </c>
      <c r="P193" s="270"/>
      <c r="Q193" s="270"/>
      <c r="R193" s="270"/>
      <c r="S193" s="274">
        <f>P193+Q193+R193</f>
        <v>0</v>
      </c>
      <c r="T193" s="268">
        <f t="shared" si="12"/>
        <v>0</v>
      </c>
    </row>
    <row r="194" spans="1:20" s="49" customFormat="1" ht="12.75" customHeight="1" hidden="1">
      <c r="A194" s="518" t="s">
        <v>63</v>
      </c>
      <c r="B194" s="518"/>
      <c r="C194" s="156"/>
      <c r="D194" s="269"/>
      <c r="E194" s="270"/>
      <c r="F194" s="270"/>
      <c r="G194" s="274">
        <f>D194+E194+F194</f>
        <v>0</v>
      </c>
      <c r="H194" s="270"/>
      <c r="I194" s="270"/>
      <c r="J194" s="270"/>
      <c r="K194" s="274">
        <f>H194+I194+J194</f>
        <v>0</v>
      </c>
      <c r="L194" s="270"/>
      <c r="M194" s="270"/>
      <c r="N194" s="270"/>
      <c r="O194" s="274">
        <f>L194+M194+N194</f>
        <v>0</v>
      </c>
      <c r="P194" s="270"/>
      <c r="Q194" s="270"/>
      <c r="R194" s="270"/>
      <c r="S194" s="274">
        <f>P194+Q194+R194</f>
        <v>0</v>
      </c>
      <c r="T194" s="268">
        <f t="shared" si="12"/>
        <v>0</v>
      </c>
    </row>
    <row r="195" spans="1:20" s="49" customFormat="1" ht="12.75" customHeight="1" hidden="1">
      <c r="A195" s="520" t="s">
        <v>64</v>
      </c>
      <c r="B195" s="520"/>
      <c r="C195" s="156"/>
      <c r="D195" s="269"/>
      <c r="E195" s="270"/>
      <c r="F195" s="270"/>
      <c r="G195" s="274">
        <f>D195+E195+F195</f>
        <v>0</v>
      </c>
      <c r="H195" s="270"/>
      <c r="I195" s="270"/>
      <c r="J195" s="270"/>
      <c r="K195" s="274">
        <f>H195+I195+J195</f>
        <v>0</v>
      </c>
      <c r="L195" s="270"/>
      <c r="M195" s="270"/>
      <c r="N195" s="270"/>
      <c r="O195" s="274">
        <f>L195+M195+N195</f>
        <v>0</v>
      </c>
      <c r="P195" s="270"/>
      <c r="Q195" s="270"/>
      <c r="R195" s="270"/>
      <c r="S195" s="274">
        <f>P195+Q195+R195</f>
        <v>0</v>
      </c>
      <c r="T195" s="268">
        <f t="shared" si="12"/>
        <v>0</v>
      </c>
    </row>
    <row r="196" spans="1:20" s="277" customFormat="1" ht="4.5" customHeight="1" hidden="1">
      <c r="A196" s="45"/>
      <c r="B196" s="45"/>
      <c r="C196" s="45"/>
      <c r="D196" s="275"/>
      <c r="E196" s="275"/>
      <c r="F196" s="275"/>
      <c r="G196" s="112"/>
      <c r="H196" s="275"/>
      <c r="I196" s="275"/>
      <c r="J196" s="275"/>
      <c r="K196" s="112"/>
      <c r="L196" s="275"/>
      <c r="M196" s="275"/>
      <c r="N196" s="275"/>
      <c r="O196" s="112"/>
      <c r="P196" s="275"/>
      <c r="Q196" s="275"/>
      <c r="R196" s="275"/>
      <c r="S196" s="112"/>
      <c r="T196" s="276"/>
    </row>
    <row r="197" spans="1:20" s="45" customFormat="1" ht="12.75" customHeight="1" hidden="1">
      <c r="A197" s="48" t="s">
        <v>21</v>
      </c>
      <c r="B197" s="278"/>
      <c r="D197" s="279">
        <f aca="true" t="shared" si="24" ref="D197:T197">SUM(D159+D167+D170+D175+D179+D182+D188+D191)</f>
        <v>0</v>
      </c>
      <c r="E197" s="280">
        <f t="shared" si="24"/>
        <v>0</v>
      </c>
      <c r="F197" s="280">
        <f t="shared" si="24"/>
        <v>0</v>
      </c>
      <c r="G197" s="280">
        <f t="shared" si="24"/>
        <v>0</v>
      </c>
      <c r="H197" s="280">
        <f t="shared" si="24"/>
        <v>0</v>
      </c>
      <c r="I197" s="280">
        <f t="shared" si="24"/>
        <v>0</v>
      </c>
      <c r="J197" s="280">
        <f t="shared" si="24"/>
        <v>0</v>
      </c>
      <c r="K197" s="280">
        <f t="shared" si="24"/>
        <v>0</v>
      </c>
      <c r="L197" s="280">
        <f t="shared" si="24"/>
        <v>0</v>
      </c>
      <c r="M197" s="280">
        <f t="shared" si="24"/>
        <v>0</v>
      </c>
      <c r="N197" s="280">
        <f t="shared" si="24"/>
        <v>0</v>
      </c>
      <c r="O197" s="280">
        <f t="shared" si="24"/>
        <v>0</v>
      </c>
      <c r="P197" s="280">
        <f t="shared" si="24"/>
        <v>0</v>
      </c>
      <c r="Q197" s="280">
        <f t="shared" si="24"/>
        <v>0</v>
      </c>
      <c r="R197" s="280">
        <f t="shared" si="24"/>
        <v>0</v>
      </c>
      <c r="S197" s="280">
        <f t="shared" si="24"/>
        <v>0</v>
      </c>
      <c r="T197" s="280">
        <f t="shared" si="24"/>
        <v>0</v>
      </c>
    </row>
    <row r="198" spans="2:20" s="49" customFormat="1" ht="1.5" customHeight="1" hidden="1" thickBot="1">
      <c r="B198" s="45"/>
      <c r="C198" s="156"/>
      <c r="D198" s="275"/>
      <c r="E198" s="275"/>
      <c r="F198" s="275"/>
      <c r="G198" s="112"/>
      <c r="H198" s="275"/>
      <c r="I198" s="275"/>
      <c r="J198" s="275"/>
      <c r="K198" s="112"/>
      <c r="L198" s="275"/>
      <c r="M198" s="275"/>
      <c r="N198" s="275"/>
      <c r="O198" s="112"/>
      <c r="P198" s="275"/>
      <c r="Q198" s="275"/>
      <c r="R198" s="275"/>
      <c r="S198" s="112"/>
      <c r="T198" s="276"/>
    </row>
    <row r="199" spans="1:20" s="286" customFormat="1" ht="28.5" customHeight="1" hidden="1" thickBot="1">
      <c r="A199" s="507" t="s">
        <v>10</v>
      </c>
      <c r="B199" s="507"/>
      <c r="C199" s="252"/>
      <c r="D199" s="281"/>
      <c r="E199" s="282"/>
      <c r="F199" s="283"/>
      <c r="G199" s="284"/>
      <c r="H199" s="282"/>
      <c r="I199" s="282"/>
      <c r="J199" s="283"/>
      <c r="K199" s="284"/>
      <c r="L199" s="282"/>
      <c r="M199" s="282"/>
      <c r="N199" s="282"/>
      <c r="O199" s="284"/>
      <c r="P199" s="282"/>
      <c r="Q199" s="282"/>
      <c r="R199" s="283"/>
      <c r="S199" s="284"/>
      <c r="T199" s="285"/>
    </row>
    <row r="200" spans="1:20" s="49" customFormat="1" ht="12.75" customHeight="1" hidden="1">
      <c r="A200" s="42"/>
      <c r="B200" s="249"/>
      <c r="C200" s="156"/>
      <c r="G200" s="287"/>
      <c r="K200" s="287"/>
      <c r="O200" s="287"/>
      <c r="S200" s="287"/>
      <c r="T200" s="251"/>
    </row>
    <row r="201" spans="1:20" s="49" customFormat="1" ht="13.5" hidden="1" thickBot="1">
      <c r="A201" s="42"/>
      <c r="B201" s="249"/>
      <c r="C201" s="156"/>
      <c r="L201" s="288"/>
      <c r="T201" s="249"/>
    </row>
    <row r="202" spans="1:20" s="49" customFormat="1" ht="13.5" hidden="1" thickBot="1">
      <c r="A202" s="42"/>
      <c r="B202" s="249"/>
      <c r="C202" s="156"/>
      <c r="L202" s="288"/>
      <c r="T202" s="249"/>
    </row>
    <row r="203" spans="1:20" s="49" customFormat="1" ht="13.5" hidden="1" thickBot="1">
      <c r="A203" s="42"/>
      <c r="B203" s="249"/>
      <c r="C203" s="156"/>
      <c r="L203" s="288"/>
      <c r="T203" s="249"/>
    </row>
    <row r="204" spans="1:20" s="49" customFormat="1" ht="13.5" hidden="1" thickBot="1">
      <c r="A204" s="42"/>
      <c r="B204" s="249"/>
      <c r="C204" s="156"/>
      <c r="L204" s="288"/>
      <c r="T204" s="249"/>
    </row>
    <row r="205" spans="1:20" s="49" customFormat="1" ht="13.5" hidden="1" thickBot="1">
      <c r="A205" s="42"/>
      <c r="B205" s="249"/>
      <c r="C205" s="156"/>
      <c r="L205" s="288"/>
      <c r="T205" s="249"/>
    </row>
    <row r="206" spans="1:20" s="49" customFormat="1" ht="47.25" customHeight="1" thickBot="1">
      <c r="A206" s="42"/>
      <c r="B206" s="289" t="s">
        <v>159</v>
      </c>
      <c r="C206" s="156"/>
      <c r="D206" s="515"/>
      <c r="E206" s="516"/>
      <c r="F206" s="517"/>
      <c r="H206" s="515"/>
      <c r="I206" s="516"/>
      <c r="J206" s="517"/>
      <c r="L206" s="515"/>
      <c r="M206" s="516"/>
      <c r="N206" s="517"/>
      <c r="P206" s="515"/>
      <c r="Q206" s="516"/>
      <c r="R206" s="517"/>
      <c r="T206" s="249"/>
    </row>
    <row r="207" spans="1:20" s="49" customFormat="1" ht="12.75">
      <c r="A207" s="42"/>
      <c r="B207" s="249"/>
      <c r="C207" s="156"/>
      <c r="L207" s="288"/>
      <c r="T207" s="249"/>
    </row>
    <row r="208" spans="1:20" s="49" customFormat="1" ht="12.75">
      <c r="A208" s="42"/>
      <c r="B208" s="249"/>
      <c r="C208" s="156"/>
      <c r="L208" s="288"/>
      <c r="T208" s="249"/>
    </row>
    <row r="209" spans="1:20" s="49" customFormat="1" ht="12.75">
      <c r="A209" s="42"/>
      <c r="B209" s="249"/>
      <c r="C209" s="156"/>
      <c r="L209" s="288"/>
      <c r="T209" s="249"/>
    </row>
    <row r="210" spans="1:20" s="49" customFormat="1" ht="12.75">
      <c r="A210" s="42"/>
      <c r="B210" s="249"/>
      <c r="C210" s="156"/>
      <c r="L210" s="288"/>
      <c r="T210" s="249"/>
    </row>
    <row r="211" spans="1:20" s="49" customFormat="1" ht="12.75">
      <c r="A211" s="42"/>
      <c r="B211" s="249"/>
      <c r="C211" s="156"/>
      <c r="L211" s="288"/>
      <c r="T211" s="249"/>
    </row>
    <row r="212" spans="1:20" s="49" customFormat="1" ht="12.75">
      <c r="A212" s="42"/>
      <c r="B212" s="249"/>
      <c r="C212" s="156"/>
      <c r="L212" s="288"/>
      <c r="T212" s="249"/>
    </row>
    <row r="213" spans="1:20" s="49" customFormat="1" ht="12.75">
      <c r="A213" s="42"/>
      <c r="B213" s="249"/>
      <c r="C213" s="156"/>
      <c r="L213" s="288"/>
      <c r="T213" s="249"/>
    </row>
    <row r="214" spans="1:20" s="49" customFormat="1" ht="12.75">
      <c r="A214" s="42"/>
      <c r="B214" s="249"/>
      <c r="C214" s="156"/>
      <c r="L214" s="288"/>
      <c r="T214" s="249"/>
    </row>
    <row r="215" spans="1:20" s="49" customFormat="1" ht="12.75">
      <c r="A215" s="42"/>
      <c r="B215" s="249"/>
      <c r="C215" s="156"/>
      <c r="L215" s="288"/>
      <c r="T215" s="249"/>
    </row>
    <row r="216" spans="1:20" s="49" customFormat="1" ht="12.75">
      <c r="A216" s="42"/>
      <c r="B216" s="249"/>
      <c r="C216" s="156"/>
      <c r="L216" s="288"/>
      <c r="T216" s="249"/>
    </row>
    <row r="217" spans="1:20" s="49" customFormat="1" ht="12.75">
      <c r="A217" s="42"/>
      <c r="B217" s="249"/>
      <c r="C217" s="156"/>
      <c r="L217" s="288"/>
      <c r="T217" s="249"/>
    </row>
    <row r="218" spans="1:20" s="49" customFormat="1" ht="12.75">
      <c r="A218" s="42"/>
      <c r="B218" s="249"/>
      <c r="C218" s="156"/>
      <c r="L218" s="288"/>
      <c r="T218" s="249"/>
    </row>
    <row r="219" spans="1:20" s="49" customFormat="1" ht="12.75">
      <c r="A219" s="42"/>
      <c r="B219" s="249"/>
      <c r="C219" s="156"/>
      <c r="L219" s="288"/>
      <c r="T219" s="249"/>
    </row>
    <row r="220" spans="1:20" s="49" customFormat="1" ht="12.75">
      <c r="A220" s="42"/>
      <c r="B220" s="249"/>
      <c r="C220" s="156"/>
      <c r="L220" s="288"/>
      <c r="T220" s="249"/>
    </row>
    <row r="221" spans="1:20" s="49" customFormat="1" ht="12.75">
      <c r="A221" s="42"/>
      <c r="B221" s="249"/>
      <c r="C221" s="156"/>
      <c r="L221" s="288"/>
      <c r="T221" s="249"/>
    </row>
    <row r="222" spans="1:20" s="49" customFormat="1" ht="12.75">
      <c r="A222" s="42"/>
      <c r="B222" s="249"/>
      <c r="C222" s="156"/>
      <c r="L222" s="288"/>
      <c r="T222" s="249"/>
    </row>
    <row r="223" spans="1:20" s="49" customFormat="1" ht="12.75">
      <c r="A223" s="42"/>
      <c r="B223" s="249"/>
      <c r="C223" s="156"/>
      <c r="L223" s="288"/>
      <c r="T223" s="249"/>
    </row>
    <row r="224" spans="1:20" s="49" customFormat="1" ht="12.75">
      <c r="A224" s="42"/>
      <c r="B224" s="249"/>
      <c r="C224" s="156"/>
      <c r="L224" s="288"/>
      <c r="T224" s="249"/>
    </row>
    <row r="225" spans="1:20" s="49" customFormat="1" ht="12.75">
      <c r="A225" s="42"/>
      <c r="B225" s="249"/>
      <c r="C225" s="156"/>
      <c r="L225" s="288"/>
      <c r="T225" s="249"/>
    </row>
    <row r="226" spans="1:20" s="49" customFormat="1" ht="12.75">
      <c r="A226" s="42"/>
      <c r="B226" s="249"/>
      <c r="C226" s="156"/>
      <c r="L226" s="288"/>
      <c r="T226" s="249"/>
    </row>
    <row r="227" spans="1:20" s="49" customFormat="1" ht="12.75">
      <c r="A227" s="42"/>
      <c r="B227" s="249"/>
      <c r="C227" s="156"/>
      <c r="L227" s="288"/>
      <c r="T227" s="249"/>
    </row>
    <row r="228" spans="1:20" s="49" customFormat="1" ht="12.75">
      <c r="A228" s="42"/>
      <c r="B228" s="249"/>
      <c r="C228" s="156"/>
      <c r="L228" s="288"/>
      <c r="T228" s="249"/>
    </row>
    <row r="229" spans="1:20" s="49" customFormat="1" ht="12.75">
      <c r="A229" s="42"/>
      <c r="B229" s="249"/>
      <c r="C229" s="156"/>
      <c r="L229" s="288"/>
      <c r="T229" s="249"/>
    </row>
    <row r="230" spans="1:20" s="49" customFormat="1" ht="12.75">
      <c r="A230" s="42"/>
      <c r="B230" s="249"/>
      <c r="C230" s="156"/>
      <c r="L230" s="288"/>
      <c r="T230" s="249"/>
    </row>
    <row r="231" spans="1:20" s="49" customFormat="1" ht="12.75">
      <c r="A231" s="42"/>
      <c r="B231" s="249"/>
      <c r="C231" s="156"/>
      <c r="L231" s="288"/>
      <c r="T231" s="249"/>
    </row>
    <row r="232" spans="1:20" s="49" customFormat="1" ht="12.75">
      <c r="A232" s="42"/>
      <c r="B232" s="249"/>
      <c r="C232" s="156"/>
      <c r="L232" s="288"/>
      <c r="T232" s="249"/>
    </row>
    <row r="233" spans="1:20" s="49" customFormat="1" ht="12.75">
      <c r="A233" s="42"/>
      <c r="B233" s="249"/>
      <c r="C233" s="156"/>
      <c r="L233" s="288"/>
      <c r="T233" s="249"/>
    </row>
    <row r="234" spans="1:20" s="49" customFormat="1" ht="12.75">
      <c r="A234" s="42"/>
      <c r="B234" s="249"/>
      <c r="C234" s="156"/>
      <c r="L234" s="288"/>
      <c r="T234" s="249"/>
    </row>
    <row r="235" spans="1:20" s="49" customFormat="1" ht="12.75">
      <c r="A235" s="42"/>
      <c r="B235" s="249"/>
      <c r="C235" s="156"/>
      <c r="L235" s="288"/>
      <c r="T235" s="249"/>
    </row>
    <row r="236" spans="1:20" s="49" customFormat="1" ht="12.75">
      <c r="A236" s="42"/>
      <c r="B236" s="249"/>
      <c r="C236" s="156"/>
      <c r="L236" s="288"/>
      <c r="T236" s="249"/>
    </row>
    <row r="237" spans="1:20" s="49" customFormat="1" ht="12.75">
      <c r="A237" s="42"/>
      <c r="B237" s="249"/>
      <c r="C237" s="156"/>
      <c r="L237" s="288"/>
      <c r="T237" s="249"/>
    </row>
    <row r="238" spans="1:20" s="49" customFormat="1" ht="12.75">
      <c r="A238" s="42"/>
      <c r="B238" s="249"/>
      <c r="C238" s="156"/>
      <c r="L238" s="288"/>
      <c r="T238" s="249"/>
    </row>
    <row r="239" spans="1:20" s="49" customFormat="1" ht="12.75">
      <c r="A239" s="42"/>
      <c r="B239" s="249"/>
      <c r="C239" s="156"/>
      <c r="L239" s="288"/>
      <c r="T239" s="249"/>
    </row>
    <row r="240" spans="1:20" s="49" customFormat="1" ht="12.75">
      <c r="A240" s="42"/>
      <c r="B240" s="249"/>
      <c r="C240" s="156"/>
      <c r="L240" s="288"/>
      <c r="T240" s="249"/>
    </row>
    <row r="241" spans="1:20" s="49" customFormat="1" ht="12.75">
      <c r="A241" s="42"/>
      <c r="B241" s="249"/>
      <c r="C241" s="156"/>
      <c r="L241" s="288"/>
      <c r="T241" s="249"/>
    </row>
    <row r="242" spans="1:20" s="49" customFormat="1" ht="12.75">
      <c r="A242" s="42"/>
      <c r="B242" s="249"/>
      <c r="C242" s="156"/>
      <c r="L242" s="288"/>
      <c r="T242" s="249"/>
    </row>
    <row r="243" spans="1:20" s="49" customFormat="1" ht="12.75">
      <c r="A243" s="42"/>
      <c r="B243" s="249"/>
      <c r="C243" s="156"/>
      <c r="L243" s="288"/>
      <c r="T243" s="249"/>
    </row>
    <row r="244" spans="1:20" s="49" customFormat="1" ht="12.75">
      <c r="A244" s="42"/>
      <c r="B244" s="249"/>
      <c r="C244" s="156"/>
      <c r="L244" s="288"/>
      <c r="T244" s="249"/>
    </row>
    <row r="245" spans="1:20" s="49" customFormat="1" ht="12.75">
      <c r="A245" s="42"/>
      <c r="B245" s="249"/>
      <c r="C245" s="156"/>
      <c r="L245" s="288"/>
      <c r="T245" s="249"/>
    </row>
    <row r="246" spans="1:20" s="49" customFormat="1" ht="12.75">
      <c r="A246" s="42"/>
      <c r="B246" s="249"/>
      <c r="C246" s="156"/>
      <c r="L246" s="288"/>
      <c r="T246" s="249"/>
    </row>
    <row r="247" spans="1:20" s="49" customFormat="1" ht="12.75">
      <c r="A247" s="42"/>
      <c r="B247" s="249"/>
      <c r="C247" s="156"/>
      <c r="L247" s="288"/>
      <c r="T247" s="249"/>
    </row>
    <row r="248" spans="1:20" s="49" customFormat="1" ht="12.75">
      <c r="A248" s="42"/>
      <c r="B248" s="249"/>
      <c r="C248" s="156"/>
      <c r="L248" s="288"/>
      <c r="T248" s="249"/>
    </row>
    <row r="249" spans="1:20" s="49" customFormat="1" ht="12.75">
      <c r="A249" s="42"/>
      <c r="B249" s="249"/>
      <c r="C249" s="156"/>
      <c r="L249" s="288"/>
      <c r="T249" s="249"/>
    </row>
    <row r="250" spans="1:20" s="49" customFormat="1" ht="12.75">
      <c r="A250" s="42"/>
      <c r="B250" s="249"/>
      <c r="C250" s="156"/>
      <c r="L250" s="288"/>
      <c r="T250" s="249"/>
    </row>
    <row r="251" spans="1:20" s="49" customFormat="1" ht="12.75">
      <c r="A251" s="42"/>
      <c r="B251" s="249"/>
      <c r="C251" s="156"/>
      <c r="L251" s="288"/>
      <c r="T251" s="249"/>
    </row>
    <row r="252" spans="1:20" s="49" customFormat="1" ht="12.75">
      <c r="A252" s="42"/>
      <c r="B252" s="249"/>
      <c r="C252" s="156"/>
      <c r="L252" s="288"/>
      <c r="T252" s="249"/>
    </row>
    <row r="253" spans="1:20" s="49" customFormat="1" ht="12.75">
      <c r="A253" s="42"/>
      <c r="B253" s="249"/>
      <c r="C253" s="156"/>
      <c r="L253" s="288"/>
      <c r="T253" s="249"/>
    </row>
    <row r="254" spans="1:20" s="49" customFormat="1" ht="12.75">
      <c r="A254" s="42"/>
      <c r="B254" s="249"/>
      <c r="C254" s="156"/>
      <c r="L254" s="288"/>
      <c r="T254" s="249"/>
    </row>
    <row r="255" spans="1:20" s="49" customFormat="1" ht="12.75">
      <c r="A255" s="42"/>
      <c r="B255" s="249"/>
      <c r="C255" s="156"/>
      <c r="L255" s="288"/>
      <c r="T255" s="249"/>
    </row>
    <row r="256" spans="1:20" s="49" customFormat="1" ht="12.75">
      <c r="A256" s="42"/>
      <c r="B256" s="249"/>
      <c r="C256" s="156"/>
      <c r="L256" s="288"/>
      <c r="T256" s="249"/>
    </row>
    <row r="257" spans="1:20" s="49" customFormat="1" ht="12.75">
      <c r="A257" s="42"/>
      <c r="B257" s="249"/>
      <c r="C257" s="156"/>
      <c r="L257" s="288"/>
      <c r="T257" s="249"/>
    </row>
    <row r="258" spans="1:20" s="49" customFormat="1" ht="12.75">
      <c r="A258" s="42"/>
      <c r="B258" s="249"/>
      <c r="C258" s="156"/>
      <c r="L258" s="288"/>
      <c r="T258" s="249"/>
    </row>
    <row r="259" spans="1:20" s="49" customFormat="1" ht="12.75">
      <c r="A259" s="42"/>
      <c r="B259" s="249"/>
      <c r="C259" s="156"/>
      <c r="L259" s="288"/>
      <c r="T259" s="249"/>
    </row>
    <row r="260" spans="1:20" s="49" customFormat="1" ht="12.75">
      <c r="A260" s="42"/>
      <c r="B260" s="249"/>
      <c r="C260" s="156"/>
      <c r="L260" s="288"/>
      <c r="T260" s="249"/>
    </row>
    <row r="261" spans="1:20" s="49" customFormat="1" ht="12.75">
      <c r="A261" s="42"/>
      <c r="B261" s="249"/>
      <c r="C261" s="156"/>
      <c r="L261" s="288"/>
      <c r="T261" s="249"/>
    </row>
    <row r="262" spans="1:20" s="49" customFormat="1" ht="12.75">
      <c r="A262" s="42"/>
      <c r="B262" s="249"/>
      <c r="C262" s="156"/>
      <c r="L262" s="288"/>
      <c r="T262" s="249"/>
    </row>
    <row r="263" spans="1:20" s="49" customFormat="1" ht="12.75">
      <c r="A263" s="42"/>
      <c r="B263" s="249"/>
      <c r="C263" s="156"/>
      <c r="L263" s="288"/>
      <c r="T263" s="249"/>
    </row>
    <row r="264" spans="1:20" s="49" customFormat="1" ht="12.75">
      <c r="A264" s="42"/>
      <c r="B264" s="249"/>
      <c r="C264" s="156"/>
      <c r="L264" s="288"/>
      <c r="T264" s="249"/>
    </row>
    <row r="265" spans="1:20" s="49" customFormat="1" ht="12.75">
      <c r="A265" s="42"/>
      <c r="B265" s="249"/>
      <c r="C265" s="156"/>
      <c r="L265" s="288"/>
      <c r="T265" s="249"/>
    </row>
    <row r="266" spans="1:20" s="49" customFormat="1" ht="12.75">
      <c r="A266" s="42"/>
      <c r="B266" s="249"/>
      <c r="C266" s="156"/>
      <c r="L266" s="288"/>
      <c r="T266" s="249"/>
    </row>
    <row r="267" spans="1:20" s="49" customFormat="1" ht="12.75">
      <c r="A267" s="42"/>
      <c r="B267" s="249"/>
      <c r="C267" s="156"/>
      <c r="L267" s="288"/>
      <c r="T267" s="249"/>
    </row>
    <row r="268" spans="1:20" s="49" customFormat="1" ht="12.75">
      <c r="A268" s="42"/>
      <c r="B268" s="249"/>
      <c r="C268" s="156"/>
      <c r="L268" s="288"/>
      <c r="T268" s="249"/>
    </row>
    <row r="269" spans="1:20" s="49" customFormat="1" ht="12.75">
      <c r="A269" s="42"/>
      <c r="B269" s="249"/>
      <c r="C269" s="156"/>
      <c r="L269" s="288"/>
      <c r="T269" s="249"/>
    </row>
    <row r="270" spans="1:20" s="49" customFormat="1" ht="12.75">
      <c r="A270" s="42"/>
      <c r="B270" s="249"/>
      <c r="C270" s="156"/>
      <c r="L270" s="288"/>
      <c r="T270" s="249"/>
    </row>
    <row r="271" spans="1:20" s="49" customFormat="1" ht="12.75">
      <c r="A271" s="42"/>
      <c r="B271" s="249"/>
      <c r="C271" s="156"/>
      <c r="L271" s="288"/>
      <c r="T271" s="249"/>
    </row>
    <row r="272" spans="1:20" s="49" customFormat="1" ht="12.75">
      <c r="A272" s="42"/>
      <c r="B272" s="249"/>
      <c r="C272" s="156"/>
      <c r="L272" s="288"/>
      <c r="T272" s="249"/>
    </row>
    <row r="273" spans="1:20" s="49" customFormat="1" ht="12.75">
      <c r="A273" s="42"/>
      <c r="B273" s="249"/>
      <c r="C273" s="156"/>
      <c r="L273" s="288"/>
      <c r="T273" s="249"/>
    </row>
    <row r="274" spans="1:20" s="49" customFormat="1" ht="12.75">
      <c r="A274" s="42"/>
      <c r="B274" s="249"/>
      <c r="C274" s="156"/>
      <c r="L274" s="288"/>
      <c r="T274" s="249"/>
    </row>
    <row r="275" spans="1:20" s="49" customFormat="1" ht="12.75">
      <c r="A275" s="42"/>
      <c r="B275" s="249"/>
      <c r="C275" s="156"/>
      <c r="L275" s="288"/>
      <c r="T275" s="249"/>
    </row>
    <row r="276" spans="1:20" s="49" customFormat="1" ht="12.75">
      <c r="A276" s="42"/>
      <c r="B276" s="249"/>
      <c r="C276" s="156"/>
      <c r="L276" s="288"/>
      <c r="T276" s="249"/>
    </row>
    <row r="277" spans="1:20" s="49" customFormat="1" ht="12.75">
      <c r="A277" s="42"/>
      <c r="B277" s="249"/>
      <c r="C277" s="156"/>
      <c r="L277" s="288"/>
      <c r="T277" s="249"/>
    </row>
    <row r="278" spans="1:20" s="49" customFormat="1" ht="12.75">
      <c r="A278" s="42"/>
      <c r="B278" s="249"/>
      <c r="C278" s="156"/>
      <c r="L278" s="288"/>
      <c r="T278" s="249"/>
    </row>
    <row r="279" spans="1:20" s="49" customFormat="1" ht="12.75">
      <c r="A279" s="42"/>
      <c r="B279" s="249"/>
      <c r="C279" s="156"/>
      <c r="L279" s="288"/>
      <c r="T279" s="249"/>
    </row>
    <row r="280" spans="1:20" s="49" customFormat="1" ht="12.75">
      <c r="A280" s="42"/>
      <c r="B280" s="249"/>
      <c r="C280" s="156"/>
      <c r="L280" s="288"/>
      <c r="T280" s="249"/>
    </row>
    <row r="281" spans="1:20" s="49" customFormat="1" ht="12.75">
      <c r="A281" s="42"/>
      <c r="B281" s="249"/>
      <c r="C281" s="156"/>
      <c r="L281" s="288"/>
      <c r="T281" s="249"/>
    </row>
    <row r="282" spans="1:20" s="49" customFormat="1" ht="12.75">
      <c r="A282" s="42"/>
      <c r="B282" s="249"/>
      <c r="C282" s="156"/>
      <c r="L282" s="288"/>
      <c r="T282" s="249"/>
    </row>
    <row r="283" spans="1:20" s="49" customFormat="1" ht="12.75">
      <c r="A283" s="42"/>
      <c r="B283" s="249"/>
      <c r="C283" s="156"/>
      <c r="L283" s="288"/>
      <c r="T283" s="249"/>
    </row>
    <row r="284" spans="1:20" s="49" customFormat="1" ht="12.75">
      <c r="A284" s="42"/>
      <c r="B284" s="249"/>
      <c r="C284" s="156"/>
      <c r="L284" s="288"/>
      <c r="T284" s="249"/>
    </row>
    <row r="285" spans="1:20" s="49" customFormat="1" ht="12.75">
      <c r="A285" s="42"/>
      <c r="B285" s="249"/>
      <c r="C285" s="156"/>
      <c r="L285" s="288"/>
      <c r="T285" s="249"/>
    </row>
    <row r="286" spans="1:20" s="49" customFormat="1" ht="12.75">
      <c r="A286" s="42"/>
      <c r="B286" s="249"/>
      <c r="C286" s="156"/>
      <c r="L286" s="288"/>
      <c r="T286" s="249"/>
    </row>
    <row r="287" spans="1:20" s="49" customFormat="1" ht="12.75">
      <c r="A287" s="42"/>
      <c r="B287" s="249"/>
      <c r="C287" s="156"/>
      <c r="L287" s="288"/>
      <c r="T287" s="249"/>
    </row>
    <row r="288" spans="1:20" s="49" customFormat="1" ht="12.75">
      <c r="A288" s="42"/>
      <c r="B288" s="249"/>
      <c r="C288" s="156"/>
      <c r="L288" s="288"/>
      <c r="T288" s="249"/>
    </row>
    <row r="289" spans="1:20" s="49" customFormat="1" ht="12.75">
      <c r="A289" s="42"/>
      <c r="B289" s="249"/>
      <c r="C289" s="156"/>
      <c r="L289" s="288"/>
      <c r="T289" s="249"/>
    </row>
    <row r="290" spans="1:20" s="49" customFormat="1" ht="12.75">
      <c r="A290" s="42"/>
      <c r="B290" s="249"/>
      <c r="C290" s="156"/>
      <c r="L290" s="288"/>
      <c r="T290" s="249"/>
    </row>
    <row r="291" spans="1:20" s="49" customFormat="1" ht="12.75">
      <c r="A291" s="42"/>
      <c r="B291" s="249"/>
      <c r="C291" s="156"/>
      <c r="L291" s="288"/>
      <c r="T291" s="249"/>
    </row>
    <row r="292" spans="1:20" s="49" customFormat="1" ht="12.75">
      <c r="A292" s="42"/>
      <c r="B292" s="249"/>
      <c r="C292" s="156"/>
      <c r="L292" s="288"/>
      <c r="T292" s="249"/>
    </row>
    <row r="293" spans="1:20" s="49" customFormat="1" ht="12.75">
      <c r="A293" s="42"/>
      <c r="B293" s="249"/>
      <c r="C293" s="156"/>
      <c r="L293" s="288"/>
      <c r="T293" s="249"/>
    </row>
    <row r="294" spans="1:20" s="49" customFormat="1" ht="12.75">
      <c r="A294" s="42"/>
      <c r="B294" s="249"/>
      <c r="C294" s="156"/>
      <c r="L294" s="288"/>
      <c r="T294" s="249"/>
    </row>
    <row r="295" spans="1:20" s="49" customFormat="1" ht="12.75">
      <c r="A295" s="42"/>
      <c r="B295" s="249"/>
      <c r="C295" s="156"/>
      <c r="L295" s="288"/>
      <c r="T295" s="249"/>
    </row>
    <row r="296" spans="1:20" s="49" customFormat="1" ht="12.75">
      <c r="A296" s="42"/>
      <c r="B296" s="249"/>
      <c r="C296" s="156"/>
      <c r="L296" s="288"/>
      <c r="T296" s="249"/>
    </row>
    <row r="297" spans="1:20" s="49" customFormat="1" ht="12.75">
      <c r="A297" s="42"/>
      <c r="B297" s="249"/>
      <c r="C297" s="156"/>
      <c r="L297" s="288"/>
      <c r="T297" s="249"/>
    </row>
    <row r="298" spans="1:20" s="49" customFormat="1" ht="12.75">
      <c r="A298" s="42"/>
      <c r="B298" s="249"/>
      <c r="C298" s="156"/>
      <c r="L298" s="288"/>
      <c r="T298" s="249"/>
    </row>
    <row r="299" spans="1:20" s="49" customFormat="1" ht="12.75">
      <c r="A299" s="42"/>
      <c r="B299" s="249"/>
      <c r="C299" s="156"/>
      <c r="L299" s="288"/>
      <c r="T299" s="249"/>
    </row>
    <row r="300" spans="1:20" s="49" customFormat="1" ht="12.75">
      <c r="A300" s="42"/>
      <c r="B300" s="249"/>
      <c r="C300" s="156"/>
      <c r="L300" s="288"/>
      <c r="T300" s="249"/>
    </row>
    <row r="301" spans="1:20" s="49" customFormat="1" ht="12.75">
      <c r="A301" s="42"/>
      <c r="B301" s="249"/>
      <c r="C301" s="156"/>
      <c r="L301" s="288"/>
      <c r="T301" s="249"/>
    </row>
    <row r="302" spans="1:20" s="49" customFormat="1" ht="12.75">
      <c r="A302" s="42"/>
      <c r="B302" s="249"/>
      <c r="C302" s="156"/>
      <c r="L302" s="288"/>
      <c r="T302" s="249"/>
    </row>
    <row r="303" spans="1:20" s="49" customFormat="1" ht="12.75">
      <c r="A303" s="42"/>
      <c r="B303" s="249"/>
      <c r="C303" s="156"/>
      <c r="L303" s="288"/>
      <c r="T303" s="249"/>
    </row>
    <row r="304" spans="1:20" s="49" customFormat="1" ht="12.75">
      <c r="A304" s="42"/>
      <c r="B304" s="249"/>
      <c r="C304" s="156"/>
      <c r="L304" s="288"/>
      <c r="T304" s="249"/>
    </row>
    <row r="305" spans="1:20" s="49" customFormat="1" ht="12.75">
      <c r="A305" s="42"/>
      <c r="B305" s="249"/>
      <c r="C305" s="156"/>
      <c r="L305" s="288"/>
      <c r="T305" s="249"/>
    </row>
    <row r="306" spans="1:20" s="49" customFormat="1" ht="12.75">
      <c r="A306" s="42"/>
      <c r="B306" s="249"/>
      <c r="C306" s="156"/>
      <c r="L306" s="288"/>
      <c r="T306" s="249"/>
    </row>
    <row r="307" spans="1:20" s="49" customFormat="1" ht="12.75">
      <c r="A307" s="42"/>
      <c r="B307" s="249"/>
      <c r="C307" s="156"/>
      <c r="L307" s="288"/>
      <c r="T307" s="249"/>
    </row>
    <row r="308" spans="1:20" s="49" customFormat="1" ht="12.75">
      <c r="A308" s="42"/>
      <c r="B308" s="249"/>
      <c r="C308" s="156"/>
      <c r="L308" s="288"/>
      <c r="T308" s="249"/>
    </row>
    <row r="309" spans="1:20" s="49" customFormat="1" ht="12.75">
      <c r="A309" s="42"/>
      <c r="B309" s="249"/>
      <c r="C309" s="156"/>
      <c r="L309" s="288"/>
      <c r="T309" s="249"/>
    </row>
    <row r="310" spans="1:20" s="49" customFormat="1" ht="12.75">
      <c r="A310" s="42"/>
      <c r="B310" s="249"/>
      <c r="C310" s="156"/>
      <c r="L310" s="288"/>
      <c r="T310" s="249"/>
    </row>
    <row r="311" spans="1:20" s="49" customFormat="1" ht="12.75">
      <c r="A311" s="42"/>
      <c r="B311" s="249"/>
      <c r="C311" s="156"/>
      <c r="L311" s="288"/>
      <c r="T311" s="249"/>
    </row>
    <row r="312" spans="1:20" s="49" customFormat="1" ht="12.75">
      <c r="A312" s="42"/>
      <c r="B312" s="249"/>
      <c r="C312" s="156"/>
      <c r="L312" s="288"/>
      <c r="T312" s="249"/>
    </row>
    <row r="313" spans="1:20" s="49" customFormat="1" ht="12.75">
      <c r="A313" s="42"/>
      <c r="B313" s="249"/>
      <c r="C313" s="156"/>
      <c r="L313" s="288"/>
      <c r="T313" s="249"/>
    </row>
    <row r="314" spans="1:20" s="49" customFormat="1" ht="12.75">
      <c r="A314" s="42"/>
      <c r="B314" s="249"/>
      <c r="C314" s="156"/>
      <c r="L314" s="288"/>
      <c r="T314" s="249"/>
    </row>
    <row r="315" spans="1:20" s="49" customFormat="1" ht="12.75">
      <c r="A315" s="42"/>
      <c r="B315" s="249"/>
      <c r="C315" s="156"/>
      <c r="L315" s="288"/>
      <c r="T315" s="249"/>
    </row>
    <row r="316" spans="1:20" s="49" customFormat="1" ht="12.75">
      <c r="A316" s="42"/>
      <c r="B316" s="249"/>
      <c r="C316" s="156"/>
      <c r="L316" s="288"/>
      <c r="T316" s="249"/>
    </row>
    <row r="317" spans="1:20" s="49" customFormat="1" ht="12.75">
      <c r="A317" s="42"/>
      <c r="B317" s="249"/>
      <c r="C317" s="156"/>
      <c r="L317" s="288"/>
      <c r="T317" s="249"/>
    </row>
    <row r="318" spans="1:20" s="49" customFormat="1" ht="12.75">
      <c r="A318" s="42"/>
      <c r="B318" s="249"/>
      <c r="C318" s="156"/>
      <c r="L318" s="288"/>
      <c r="T318" s="249"/>
    </row>
    <row r="319" spans="1:20" s="49" customFormat="1" ht="12.75">
      <c r="A319" s="42"/>
      <c r="B319" s="249"/>
      <c r="C319" s="156"/>
      <c r="L319" s="288"/>
      <c r="T319" s="249"/>
    </row>
    <row r="320" spans="1:20" s="49" customFormat="1" ht="12.75">
      <c r="A320" s="42"/>
      <c r="B320" s="249"/>
      <c r="C320" s="156"/>
      <c r="L320" s="288"/>
      <c r="T320" s="249"/>
    </row>
    <row r="321" spans="1:20" s="49" customFormat="1" ht="12.75">
      <c r="A321" s="42"/>
      <c r="B321" s="249"/>
      <c r="C321" s="156"/>
      <c r="L321" s="288"/>
      <c r="T321" s="249"/>
    </row>
  </sheetData>
  <sheetProtection sheet="1" formatRows="0" insertRows="0" selectLockedCells="1"/>
  <mergeCells count="97">
    <mergeCell ref="A1:B1"/>
    <mergeCell ref="A2:B2"/>
    <mergeCell ref="A3:A4"/>
    <mergeCell ref="B3:B4"/>
    <mergeCell ref="E3:G3"/>
    <mergeCell ref="I3:J3"/>
    <mergeCell ref="M3:N3"/>
    <mergeCell ref="Q3:S3"/>
    <mergeCell ref="D6:E6"/>
    <mergeCell ref="G6:H6"/>
    <mergeCell ref="I6:J6"/>
    <mergeCell ref="K6:L6"/>
    <mergeCell ref="M6:P6"/>
    <mergeCell ref="D7:E7"/>
    <mergeCell ref="G7:H7"/>
    <mergeCell ref="I7:J7"/>
    <mergeCell ref="K7:L7"/>
    <mergeCell ref="M7:P7"/>
    <mergeCell ref="E10:G10"/>
    <mergeCell ref="D14:G14"/>
    <mergeCell ref="H14:K14"/>
    <mergeCell ref="L14:O14"/>
    <mergeCell ref="P14:S14"/>
    <mergeCell ref="A15:B16"/>
    <mergeCell ref="A17:B17"/>
    <mergeCell ref="A19:A21"/>
    <mergeCell ref="A34:A37"/>
    <mergeCell ref="A41:A43"/>
    <mergeCell ref="A52:A54"/>
    <mergeCell ref="A64:A67"/>
    <mergeCell ref="A77:A79"/>
    <mergeCell ref="A131:B131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50:B150"/>
    <mergeCell ref="A151:B151"/>
    <mergeCell ref="D155:G155"/>
    <mergeCell ref="H155:K155"/>
    <mergeCell ref="L155:O155"/>
    <mergeCell ref="P155:S155"/>
    <mergeCell ref="A157:B157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9:B199"/>
    <mergeCell ref="D206:F206"/>
    <mergeCell ref="H206:J206"/>
    <mergeCell ref="L206:N206"/>
    <mergeCell ref="P206:R206"/>
  </mergeCells>
  <conditionalFormatting sqref="M7:P7">
    <cfRule type="containsText" priority="1" dxfId="0" operator="containsText" stopIfTrue="1" text="NOTE">
      <formula>NOT(ISERROR(SEARCH("NOTE",M7)))</formula>
    </cfRule>
  </conditionalFormatting>
  <printOptions horizontalCentered="1" verticalCentered="1"/>
  <pageMargins left="0.15" right="0.15" top="0.1" bottom="0.1" header="0.5" footer="0.5"/>
  <pageSetup errors="blank" horizontalDpi="600" verticalDpi="600" orientation="landscape" scale="52" r:id="rId2"/>
  <headerFooter alignWithMargins="0">
    <oddFooter>&amp;R&amp;P</oddFooter>
  </headerFooter>
  <rowBreaks count="1" manualBreakCount="1">
    <brk id="114" max="19" man="1"/>
  </rowBreaks>
  <colBreaks count="1" manualBreakCount="1">
    <brk id="11" max="20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J321"/>
  <sheetViews>
    <sheetView zoomScaleSheetLayoutView="50" zoomScalePageLayoutView="0" workbookViewId="0" topLeftCell="A1">
      <selection activeCell="B6" sqref="B6"/>
    </sheetView>
  </sheetViews>
  <sheetFormatPr defaultColWidth="9.140625" defaultRowHeight="12.75"/>
  <cols>
    <col min="1" max="1" width="27.7109375" style="43" customWidth="1"/>
    <col min="2" max="2" width="55.57421875" style="171" customWidth="1"/>
    <col min="3" max="3" width="2.8515625" style="156" customWidth="1"/>
    <col min="4" max="11" width="15.7109375" style="155" customWidth="1"/>
    <col min="12" max="12" width="15.7109375" style="290" customWidth="1"/>
    <col min="13" max="19" width="15.7109375" style="155" customWidth="1"/>
    <col min="20" max="20" width="18.00390625" style="171" customWidth="1"/>
    <col min="21" max="62" width="9.140625" style="49" customWidth="1"/>
    <col min="63" max="16384" width="9.140625" style="155" customWidth="1"/>
  </cols>
  <sheetData>
    <row r="1" spans="1:62" s="51" customFormat="1" ht="42" customHeight="1">
      <c r="A1" s="443" t="s">
        <v>202</v>
      </c>
      <c r="B1" s="444"/>
      <c r="C1" s="34"/>
      <c r="D1" s="55"/>
      <c r="E1" s="56" t="s">
        <v>170</v>
      </c>
      <c r="F1" s="57"/>
      <c r="G1" s="56"/>
      <c r="H1" s="58"/>
      <c r="I1" s="56" t="s">
        <v>170</v>
      </c>
      <c r="J1" s="57"/>
      <c r="K1" s="56"/>
      <c r="L1" s="58"/>
      <c r="M1" s="56" t="s">
        <v>171</v>
      </c>
      <c r="N1" s="57"/>
      <c r="O1" s="56"/>
      <c r="P1" s="58"/>
      <c r="Q1" s="56" t="s">
        <v>171</v>
      </c>
      <c r="R1" s="56"/>
      <c r="S1" s="56"/>
      <c r="T1" s="412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436"/>
      <c r="BB1" s="436"/>
      <c r="BC1" s="436"/>
      <c r="BD1" s="436"/>
      <c r="BE1" s="436"/>
      <c r="BF1" s="436"/>
      <c r="BG1" s="436"/>
      <c r="BH1" s="436"/>
      <c r="BI1" s="436"/>
      <c r="BJ1" s="436"/>
    </row>
    <row r="2" spans="1:62" s="36" customFormat="1" ht="24.75" customHeight="1">
      <c r="A2" s="542" t="s">
        <v>207</v>
      </c>
      <c r="B2" s="543"/>
      <c r="C2" s="37"/>
      <c r="D2" s="60"/>
      <c r="E2" s="61"/>
      <c r="F2" s="62"/>
      <c r="G2" s="63"/>
      <c r="H2" s="64"/>
      <c r="I2" s="65"/>
      <c r="J2" s="65"/>
      <c r="K2" s="63"/>
      <c r="L2" s="64"/>
      <c r="M2" s="65"/>
      <c r="N2" s="65"/>
      <c r="O2" s="63"/>
      <c r="P2" s="64"/>
      <c r="Q2" s="65"/>
      <c r="R2" s="64"/>
      <c r="S2" s="63"/>
      <c r="T2" s="66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</row>
    <row r="3" spans="1:62" s="36" customFormat="1" ht="30" customHeight="1">
      <c r="A3" s="542" t="s">
        <v>178</v>
      </c>
      <c r="B3" s="544"/>
      <c r="C3" s="38"/>
      <c r="D3" s="54" t="s">
        <v>169</v>
      </c>
      <c r="E3" s="472"/>
      <c r="F3" s="472"/>
      <c r="G3" s="472"/>
      <c r="H3" s="72" t="s">
        <v>169</v>
      </c>
      <c r="I3" s="457">
        <f>E3</f>
        <v>0</v>
      </c>
      <c r="J3" s="457"/>
      <c r="K3" s="71"/>
      <c r="L3" s="72" t="s">
        <v>169</v>
      </c>
      <c r="M3" s="457">
        <f>E3</f>
        <v>0</v>
      </c>
      <c r="N3" s="457"/>
      <c r="O3" s="71"/>
      <c r="P3" s="72" t="s">
        <v>169</v>
      </c>
      <c r="Q3" s="457">
        <f>E3</f>
        <v>0</v>
      </c>
      <c r="R3" s="457"/>
      <c r="S3" s="457"/>
      <c r="T3" s="73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</row>
    <row r="4" spans="1:62" s="36" customFormat="1" ht="15" customHeight="1" thickBot="1">
      <c r="A4" s="546"/>
      <c r="B4" s="545"/>
      <c r="C4" s="39"/>
      <c r="D4" s="67"/>
      <c r="E4" s="68"/>
      <c r="F4" s="68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</row>
    <row r="5" spans="1:62" s="36" customFormat="1" ht="11.25" customHeight="1">
      <c r="A5" s="40"/>
      <c r="B5" s="40"/>
      <c r="C5" s="81"/>
      <c r="D5" s="82"/>
      <c r="E5" s="82"/>
      <c r="F5" s="82"/>
      <c r="G5" s="407"/>
      <c r="H5" s="311"/>
      <c r="I5" s="311"/>
      <c r="J5" s="83"/>
      <c r="K5" s="83"/>
      <c r="L5" s="83"/>
      <c r="M5" s="83"/>
      <c r="N5" s="83"/>
      <c r="O5" s="83"/>
      <c r="P5" s="83"/>
      <c r="Q5" s="83"/>
      <c r="R5" s="83"/>
      <c r="S5" s="83"/>
      <c r="T5" s="84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</row>
    <row r="6" spans="1:62" s="36" customFormat="1" ht="49.5" customHeight="1">
      <c r="A6" s="404" t="s">
        <v>206</v>
      </c>
      <c r="B6" s="421">
        <v>0</v>
      </c>
      <c r="C6" s="81"/>
      <c r="D6" s="454" t="s">
        <v>176</v>
      </c>
      <c r="E6" s="455"/>
      <c r="F6" s="426"/>
      <c r="G6" s="456" t="s">
        <v>154</v>
      </c>
      <c r="H6" s="445"/>
      <c r="I6" s="445" t="s">
        <v>153</v>
      </c>
      <c r="J6" s="445"/>
      <c r="K6" s="446" t="s">
        <v>174</v>
      </c>
      <c r="L6" s="446"/>
      <c r="M6" s="446" t="s">
        <v>182</v>
      </c>
      <c r="N6" s="446"/>
      <c r="O6" s="446"/>
      <c r="P6" s="446"/>
      <c r="Q6" s="83"/>
      <c r="R6" s="83"/>
      <c r="S6" s="83"/>
      <c r="T6" s="84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</row>
    <row r="7" spans="1:62" s="36" customFormat="1" ht="52.5" customHeight="1">
      <c r="A7" s="406" t="s">
        <v>208</v>
      </c>
      <c r="B7" s="408">
        <f>D129+E129+F129+H129+I129+J129+L129+M129+N129+P129+Q129+R129</f>
        <v>0</v>
      </c>
      <c r="C7" s="87"/>
      <c r="D7" s="466">
        <f>B6</f>
        <v>0</v>
      </c>
      <c r="E7" s="467"/>
      <c r="F7" s="427"/>
      <c r="G7" s="473">
        <f>B10</f>
        <v>0</v>
      </c>
      <c r="H7" s="474"/>
      <c r="I7" s="474">
        <f>B11</f>
        <v>0</v>
      </c>
      <c r="J7" s="474"/>
      <c r="K7" s="475">
        <f>B12</f>
        <v>0</v>
      </c>
      <c r="L7" s="475"/>
      <c r="M7" s="476" t="str">
        <f>IF(B7&lt;&gt;K7,"NOTE:  PROGRAM + ADMIN COSTS (Cell K7) DO NOT EQUAL CURRENT FY EXPENDITURES (Cell B7).  PLEASE UPDATE.","Program + Admin Costs = Current FY Expenditures.  Good job!")</f>
        <v>Program + Admin Costs = Current FY Expenditures.  Good job!</v>
      </c>
      <c r="N7" s="476"/>
      <c r="O7" s="476"/>
      <c r="P7" s="476"/>
      <c r="Q7" s="83"/>
      <c r="R7" s="83"/>
      <c r="S7" s="83"/>
      <c r="T7" s="88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</row>
    <row r="8" spans="1:62" s="36" customFormat="1" ht="36.75" customHeight="1">
      <c r="A8" s="405" t="s">
        <v>173</v>
      </c>
      <c r="B8" s="435">
        <f>B6-B7</f>
        <v>0</v>
      </c>
      <c r="C8" s="87"/>
      <c r="D8" s="82"/>
      <c r="E8" s="82"/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8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</row>
    <row r="9" spans="1:62" s="36" customFormat="1" ht="12" customHeight="1" hidden="1">
      <c r="A9" s="89"/>
      <c r="B9" s="90"/>
      <c r="C9" s="87"/>
      <c r="D9" s="82"/>
      <c r="E9" s="82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8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</row>
    <row r="10" spans="1:62" s="36" customFormat="1" ht="32.25" customHeight="1" hidden="1">
      <c r="A10" s="85" t="s">
        <v>154</v>
      </c>
      <c r="B10" s="91">
        <f>+D141+E141+F141+H141+I141+J141+L141+M141+N141+P141+Q141+R141</f>
        <v>0</v>
      </c>
      <c r="C10" s="87"/>
      <c r="D10" s="82"/>
      <c r="E10" s="541"/>
      <c r="F10" s="541"/>
      <c r="G10" s="541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8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</row>
    <row r="11" spans="1:62" s="36" customFormat="1" ht="32.25" customHeight="1" hidden="1">
      <c r="A11" s="85" t="s">
        <v>153</v>
      </c>
      <c r="B11" s="91">
        <f>+D151+E151+F151+H151+I151+J151+L151+M151+N151+P151+Q151+R151</f>
        <v>0</v>
      </c>
      <c r="C11" s="87"/>
      <c r="D11" s="82"/>
      <c r="E11" s="82"/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8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</row>
    <row r="12" spans="1:62" s="36" customFormat="1" ht="32.25" customHeight="1" hidden="1">
      <c r="A12" s="85" t="s">
        <v>156</v>
      </c>
      <c r="B12" s="92">
        <f>+B10+B11</f>
        <v>0</v>
      </c>
      <c r="C12" s="87"/>
      <c r="D12" s="82"/>
      <c r="E12" s="82"/>
      <c r="F12" s="82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8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</row>
    <row r="13" spans="1:62" s="36" customFormat="1" ht="32.25" customHeight="1" thickBot="1">
      <c r="A13" s="85" t="s">
        <v>155</v>
      </c>
      <c r="B13" s="292">
        <v>0</v>
      </c>
      <c r="C13" s="87"/>
      <c r="D13" s="82"/>
      <c r="E13" s="402"/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8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</row>
    <row r="14" spans="1:62" s="94" customFormat="1" ht="16.5" customHeight="1" thickBot="1">
      <c r="A14" s="41"/>
      <c r="B14" s="93"/>
      <c r="C14" s="93"/>
      <c r="D14" s="538" t="s">
        <v>11</v>
      </c>
      <c r="E14" s="539"/>
      <c r="F14" s="539"/>
      <c r="G14" s="540"/>
      <c r="H14" s="539" t="s">
        <v>12</v>
      </c>
      <c r="I14" s="539"/>
      <c r="J14" s="539"/>
      <c r="K14" s="540"/>
      <c r="L14" s="538" t="s">
        <v>13</v>
      </c>
      <c r="M14" s="539"/>
      <c r="N14" s="539"/>
      <c r="O14" s="540"/>
      <c r="P14" s="538" t="s">
        <v>14</v>
      </c>
      <c r="Q14" s="539"/>
      <c r="R14" s="539"/>
      <c r="S14" s="540"/>
      <c r="T14" s="93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</row>
    <row r="15" spans="1:62" s="103" customFormat="1" ht="32.25" customHeight="1" thickBot="1">
      <c r="A15" s="468" t="s">
        <v>177</v>
      </c>
      <c r="B15" s="469"/>
      <c r="C15" s="95"/>
      <c r="D15" s="100" t="s">
        <v>186</v>
      </c>
      <c r="E15" s="100" t="s">
        <v>187</v>
      </c>
      <c r="F15" s="100" t="s">
        <v>201</v>
      </c>
      <c r="G15" s="100" t="s">
        <v>185</v>
      </c>
      <c r="H15" s="100" t="s">
        <v>188</v>
      </c>
      <c r="I15" s="100" t="s">
        <v>189</v>
      </c>
      <c r="J15" s="100" t="s">
        <v>190</v>
      </c>
      <c r="K15" s="100" t="s">
        <v>17</v>
      </c>
      <c r="L15" s="100" t="s">
        <v>191</v>
      </c>
      <c r="M15" s="100" t="s">
        <v>192</v>
      </c>
      <c r="N15" s="99" t="s">
        <v>193</v>
      </c>
      <c r="O15" s="99" t="s">
        <v>18</v>
      </c>
      <c r="P15" s="96" t="s">
        <v>194</v>
      </c>
      <c r="Q15" s="96" t="s">
        <v>195</v>
      </c>
      <c r="R15" s="100" t="s">
        <v>196</v>
      </c>
      <c r="S15" s="100" t="s">
        <v>19</v>
      </c>
      <c r="T15" s="101" t="s">
        <v>15</v>
      </c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</row>
    <row r="16" spans="1:62" s="111" customFormat="1" ht="12" customHeight="1">
      <c r="A16" s="470"/>
      <c r="B16" s="471"/>
      <c r="C16" s="74"/>
      <c r="D16" s="104"/>
      <c r="E16" s="104"/>
      <c r="F16" s="104"/>
      <c r="G16" s="108"/>
      <c r="H16" s="104"/>
      <c r="I16" s="104"/>
      <c r="J16" s="104"/>
      <c r="K16" s="108"/>
      <c r="L16" s="104"/>
      <c r="M16" s="104"/>
      <c r="N16" s="104"/>
      <c r="O16" s="108"/>
      <c r="P16" s="104"/>
      <c r="Q16" s="104"/>
      <c r="R16" s="104"/>
      <c r="S16" s="104"/>
      <c r="T16" s="110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</row>
    <row r="17" spans="1:62" s="43" customFormat="1" ht="22.5" customHeight="1">
      <c r="A17" s="536"/>
      <c r="B17" s="536"/>
      <c r="C17" s="112"/>
      <c r="D17" s="118" t="s">
        <v>164</v>
      </c>
      <c r="E17" s="118"/>
      <c r="F17" s="118"/>
      <c r="G17" s="119"/>
      <c r="H17" s="118"/>
      <c r="I17" s="118"/>
      <c r="J17" s="118"/>
      <c r="K17" s="119"/>
      <c r="L17" s="118"/>
      <c r="M17" s="118"/>
      <c r="N17" s="118"/>
      <c r="O17" s="119"/>
      <c r="P17" s="118"/>
      <c r="Q17" s="118"/>
      <c r="R17" s="118"/>
      <c r="S17" s="120"/>
      <c r="T17" s="12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</row>
    <row r="18" spans="1:62" s="43" customFormat="1" ht="15.75" customHeight="1">
      <c r="A18" s="75" t="s">
        <v>0</v>
      </c>
      <c r="B18" s="122" t="s">
        <v>27</v>
      </c>
      <c r="C18" s="123"/>
      <c r="D18" s="129">
        <f>SUM(D19:D26)</f>
        <v>0</v>
      </c>
      <c r="E18" s="129">
        <f>SUM(E19:E26)</f>
        <v>0</v>
      </c>
      <c r="F18" s="129">
        <f>SUM(F19:F26)</f>
        <v>0</v>
      </c>
      <c r="G18" s="128">
        <f>SUM(D18:F18)</f>
        <v>0</v>
      </c>
      <c r="H18" s="129">
        <f>SUM(H19:H26)</f>
        <v>0</v>
      </c>
      <c r="I18" s="129">
        <f>SUM(I19:I26)</f>
        <v>0</v>
      </c>
      <c r="J18" s="129">
        <f>SUM(J19:J26)</f>
        <v>0</v>
      </c>
      <c r="K18" s="128">
        <f>SUM(H18:J18)</f>
        <v>0</v>
      </c>
      <c r="L18" s="129">
        <f>SUM(L19:L26)</f>
        <v>0</v>
      </c>
      <c r="M18" s="129">
        <f>SUM(M19:M26)</f>
        <v>0</v>
      </c>
      <c r="N18" s="129">
        <f>SUM(N19:N26)</f>
        <v>0</v>
      </c>
      <c r="O18" s="128">
        <f>SUM(L18:N18)</f>
        <v>0</v>
      </c>
      <c r="P18" s="129">
        <f>SUM(P19:P26)</f>
        <v>0</v>
      </c>
      <c r="Q18" s="129">
        <f>SUM(Q19:Q26)</f>
        <v>0</v>
      </c>
      <c r="R18" s="129">
        <f>SUM(R19:R26)</f>
        <v>0</v>
      </c>
      <c r="S18" s="130">
        <f>SUM(P18:R18)</f>
        <v>0</v>
      </c>
      <c r="T18" s="131">
        <f>G18+K18+O18+S18</f>
        <v>0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</row>
    <row r="19" spans="1:62" s="43" customFormat="1" ht="12.75" customHeight="1">
      <c r="A19" s="478"/>
      <c r="B19" s="132"/>
      <c r="C19" s="133"/>
      <c r="D19" s="139"/>
      <c r="E19" s="139"/>
      <c r="F19" s="139"/>
      <c r="G19" s="140"/>
      <c r="H19" s="139"/>
      <c r="I19" s="139"/>
      <c r="J19" s="139"/>
      <c r="K19" s="140"/>
      <c r="L19" s="139"/>
      <c r="M19" s="139"/>
      <c r="N19" s="139"/>
      <c r="O19" s="140"/>
      <c r="P19" s="141"/>
      <c r="Q19" s="141"/>
      <c r="R19" s="141"/>
      <c r="S19" s="142"/>
      <c r="T19" s="143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</row>
    <row r="20" spans="1:62" s="43" customFormat="1" ht="12.75" customHeight="1">
      <c r="A20" s="478"/>
      <c r="B20" s="132"/>
      <c r="C20" s="133"/>
      <c r="D20" s="139"/>
      <c r="E20" s="139"/>
      <c r="F20" s="139"/>
      <c r="G20" s="140"/>
      <c r="H20" s="139"/>
      <c r="I20" s="139"/>
      <c r="J20" s="139"/>
      <c r="K20" s="140"/>
      <c r="L20" s="139"/>
      <c r="M20" s="139"/>
      <c r="N20" s="139"/>
      <c r="O20" s="140"/>
      <c r="P20" s="141"/>
      <c r="Q20" s="141"/>
      <c r="R20" s="141"/>
      <c r="S20" s="142"/>
      <c r="T20" s="143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</row>
    <row r="21" spans="1:62" s="43" customFormat="1" ht="12.75" customHeight="1">
      <c r="A21" s="478"/>
      <c r="B21" s="132"/>
      <c r="C21" s="133"/>
      <c r="D21" s="139"/>
      <c r="E21" s="139"/>
      <c r="F21" s="139"/>
      <c r="G21" s="140"/>
      <c r="H21" s="139"/>
      <c r="I21" s="139"/>
      <c r="J21" s="139"/>
      <c r="K21" s="140"/>
      <c r="L21" s="139"/>
      <c r="M21" s="139"/>
      <c r="N21" s="139"/>
      <c r="O21" s="140"/>
      <c r="P21" s="141"/>
      <c r="Q21" s="141"/>
      <c r="R21" s="141"/>
      <c r="S21" s="142"/>
      <c r="T21" s="143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</row>
    <row r="22" spans="1:62" s="43" customFormat="1" ht="12.75" customHeight="1">
      <c r="A22" s="42"/>
      <c r="B22" s="132"/>
      <c r="C22" s="133"/>
      <c r="D22" s="139"/>
      <c r="E22" s="139"/>
      <c r="F22" s="139"/>
      <c r="G22" s="140"/>
      <c r="H22" s="139"/>
      <c r="I22" s="139"/>
      <c r="J22" s="139"/>
      <c r="K22" s="140"/>
      <c r="L22" s="139"/>
      <c r="M22" s="139"/>
      <c r="N22" s="139"/>
      <c r="O22" s="140"/>
      <c r="P22" s="141"/>
      <c r="Q22" s="141"/>
      <c r="R22" s="141"/>
      <c r="S22" s="142"/>
      <c r="T22" s="143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</row>
    <row r="23" spans="1:62" s="43" customFormat="1" ht="12.75" customHeight="1">
      <c r="A23" s="42"/>
      <c r="B23" s="132"/>
      <c r="C23" s="133"/>
      <c r="D23" s="139"/>
      <c r="E23" s="139"/>
      <c r="F23" s="139"/>
      <c r="G23" s="140"/>
      <c r="H23" s="139"/>
      <c r="I23" s="139"/>
      <c r="J23" s="139"/>
      <c r="K23" s="140"/>
      <c r="L23" s="139"/>
      <c r="M23" s="139"/>
      <c r="N23" s="139"/>
      <c r="O23" s="140"/>
      <c r="P23" s="141"/>
      <c r="Q23" s="141"/>
      <c r="R23" s="141"/>
      <c r="S23" s="142"/>
      <c r="T23" s="143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</row>
    <row r="24" spans="1:62" s="43" customFormat="1" ht="12.75" customHeight="1">
      <c r="A24" s="42"/>
      <c r="B24" s="132"/>
      <c r="C24" s="133"/>
      <c r="D24" s="139"/>
      <c r="E24" s="139"/>
      <c r="F24" s="139"/>
      <c r="G24" s="140"/>
      <c r="H24" s="139"/>
      <c r="I24" s="139"/>
      <c r="J24" s="139"/>
      <c r="K24" s="140"/>
      <c r="L24" s="139"/>
      <c r="M24" s="139"/>
      <c r="N24" s="139"/>
      <c r="O24" s="140"/>
      <c r="P24" s="141"/>
      <c r="Q24" s="141"/>
      <c r="R24" s="141"/>
      <c r="S24" s="142"/>
      <c r="T24" s="143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</row>
    <row r="25" spans="1:62" s="43" customFormat="1" ht="12.75" customHeight="1">
      <c r="A25" s="42"/>
      <c r="B25" s="144"/>
      <c r="C25" s="133"/>
      <c r="D25" s="139"/>
      <c r="E25" s="139"/>
      <c r="F25" s="139"/>
      <c r="G25" s="140"/>
      <c r="H25" s="139"/>
      <c r="I25" s="139"/>
      <c r="J25" s="139"/>
      <c r="K25" s="140"/>
      <c r="L25" s="139"/>
      <c r="M25" s="139"/>
      <c r="N25" s="139"/>
      <c r="O25" s="140"/>
      <c r="P25" s="141"/>
      <c r="Q25" s="141"/>
      <c r="R25" s="141"/>
      <c r="S25" s="142"/>
      <c r="T25" s="143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</row>
    <row r="26" spans="1:20" ht="12.75" customHeight="1">
      <c r="A26" s="42"/>
      <c r="B26" s="132"/>
      <c r="C26" s="133"/>
      <c r="D26" s="150"/>
      <c r="E26" s="150"/>
      <c r="F26" s="150"/>
      <c r="G26" s="151"/>
      <c r="H26" s="150"/>
      <c r="I26" s="150"/>
      <c r="J26" s="150"/>
      <c r="K26" s="151"/>
      <c r="L26" s="150"/>
      <c r="M26" s="150"/>
      <c r="N26" s="150"/>
      <c r="O26" s="151"/>
      <c r="P26" s="152"/>
      <c r="Q26" s="152"/>
      <c r="R26" s="152"/>
      <c r="S26" s="153"/>
      <c r="T26" s="154"/>
    </row>
    <row r="27" spans="1:20" ht="12.75" customHeight="1">
      <c r="A27" s="42"/>
      <c r="B27" s="156"/>
      <c r="C27" s="133"/>
      <c r="D27" s="162"/>
      <c r="E27" s="162"/>
      <c r="F27" s="162"/>
      <c r="G27" s="163"/>
      <c r="H27" s="162"/>
      <c r="I27" s="162"/>
      <c r="J27" s="162"/>
      <c r="K27" s="163"/>
      <c r="L27" s="162"/>
      <c r="M27" s="162"/>
      <c r="N27" s="162"/>
      <c r="O27" s="163"/>
      <c r="P27" s="162"/>
      <c r="Q27" s="162"/>
      <c r="R27" s="162"/>
      <c r="S27" s="164"/>
      <c r="T27" s="165"/>
    </row>
    <row r="28" spans="1:62" s="43" customFormat="1" ht="15.75" customHeight="1">
      <c r="A28" s="75" t="s">
        <v>1</v>
      </c>
      <c r="B28" s="166" t="s">
        <v>2</v>
      </c>
      <c r="C28" s="123"/>
      <c r="D28" s="129">
        <f>SUM(D29)</f>
        <v>0</v>
      </c>
      <c r="E28" s="129">
        <f>SUM(E29)</f>
        <v>0</v>
      </c>
      <c r="F28" s="129">
        <f>SUM(F29)</f>
        <v>0</v>
      </c>
      <c r="G28" s="128">
        <f>SUM(D28:F28)</f>
        <v>0</v>
      </c>
      <c r="H28" s="129">
        <f>SUM(H29)</f>
        <v>0</v>
      </c>
      <c r="I28" s="129">
        <f>SUM(I29)</f>
        <v>0</v>
      </c>
      <c r="J28" s="129">
        <f>SUM(J29)</f>
        <v>0</v>
      </c>
      <c r="K28" s="128">
        <f>SUM(H28:J28)</f>
        <v>0</v>
      </c>
      <c r="L28" s="129">
        <f>SUM(L29)</f>
        <v>0</v>
      </c>
      <c r="M28" s="129">
        <f>SUM(M29)</f>
        <v>0</v>
      </c>
      <c r="N28" s="129">
        <f>SUM(N29)</f>
        <v>0</v>
      </c>
      <c r="O28" s="128">
        <f>SUM(L28:N28)</f>
        <v>0</v>
      </c>
      <c r="P28" s="129">
        <f>SUM(P29)</f>
        <v>0</v>
      </c>
      <c r="Q28" s="129">
        <f>SUM(Q29)</f>
        <v>0</v>
      </c>
      <c r="R28" s="129">
        <f>SUM(R29)</f>
        <v>0</v>
      </c>
      <c r="S28" s="130">
        <f>SUM(P28:R28)</f>
        <v>0</v>
      </c>
      <c r="T28" s="131">
        <f>G28+K28+O28+S28</f>
        <v>0</v>
      </c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</row>
    <row r="29" spans="2:20" ht="12.75">
      <c r="B29" s="167"/>
      <c r="D29" s="150"/>
      <c r="E29" s="150"/>
      <c r="F29" s="150"/>
      <c r="G29" s="151"/>
      <c r="H29" s="150"/>
      <c r="I29" s="150"/>
      <c r="J29" s="150"/>
      <c r="K29" s="151"/>
      <c r="L29" s="150"/>
      <c r="M29" s="150"/>
      <c r="N29" s="150"/>
      <c r="O29" s="151"/>
      <c r="P29" s="150"/>
      <c r="Q29" s="150"/>
      <c r="R29" s="150"/>
      <c r="S29" s="153"/>
      <c r="T29" s="154"/>
    </row>
    <row r="30" spans="1:20" ht="12.75" customHeight="1">
      <c r="A30" s="42"/>
      <c r="B30" s="156"/>
      <c r="C30" s="133"/>
      <c r="D30" s="162"/>
      <c r="E30" s="162"/>
      <c r="F30" s="162"/>
      <c r="G30" s="163"/>
      <c r="H30" s="162"/>
      <c r="I30" s="162"/>
      <c r="J30" s="162"/>
      <c r="K30" s="163"/>
      <c r="L30" s="162"/>
      <c r="M30" s="162"/>
      <c r="N30" s="162"/>
      <c r="O30" s="163"/>
      <c r="P30" s="162"/>
      <c r="Q30" s="162"/>
      <c r="R30" s="162"/>
      <c r="S30" s="164"/>
      <c r="T30" s="165"/>
    </row>
    <row r="31" spans="1:62" s="43" customFormat="1" ht="15.75" customHeight="1">
      <c r="A31" s="75" t="s">
        <v>3</v>
      </c>
      <c r="B31" s="166" t="s">
        <v>165</v>
      </c>
      <c r="C31" s="123"/>
      <c r="D31" s="129">
        <f>SUM(D32:D38)</f>
        <v>0</v>
      </c>
      <c r="E31" s="129">
        <f>SUM(E32:E38)</f>
        <v>0</v>
      </c>
      <c r="F31" s="129">
        <f>SUM(F32:F38)</f>
        <v>0</v>
      </c>
      <c r="G31" s="128">
        <f>SUM(D31:F31)</f>
        <v>0</v>
      </c>
      <c r="H31" s="129">
        <f>SUM(H32:H38)</f>
        <v>0</v>
      </c>
      <c r="I31" s="129">
        <f>SUM(I32:I38)</f>
        <v>0</v>
      </c>
      <c r="J31" s="129">
        <f>SUM(J32:J38)</f>
        <v>0</v>
      </c>
      <c r="K31" s="128">
        <f>SUM(H31:J31)</f>
        <v>0</v>
      </c>
      <c r="L31" s="129">
        <f>SUM(L32:L38)</f>
        <v>0</v>
      </c>
      <c r="M31" s="129">
        <f>SUM(M32:M38)</f>
        <v>0</v>
      </c>
      <c r="N31" s="129">
        <f>SUM(N32:N38)</f>
        <v>0</v>
      </c>
      <c r="O31" s="128">
        <f>SUM(L31:N31)</f>
        <v>0</v>
      </c>
      <c r="P31" s="129">
        <f>SUM(P32:P38)</f>
        <v>0</v>
      </c>
      <c r="Q31" s="129">
        <f>SUM(Q32:Q38)</f>
        <v>0</v>
      </c>
      <c r="R31" s="129">
        <f>SUM(R32:R38)</f>
        <v>0</v>
      </c>
      <c r="S31" s="130">
        <f>SUM(P31:R31)</f>
        <v>0</v>
      </c>
      <c r="T31" s="131">
        <f>G31+K31+O31+S31</f>
        <v>0</v>
      </c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</row>
    <row r="32" spans="2:20" ht="12.75" customHeight="1">
      <c r="B32" s="168" t="s">
        <v>162</v>
      </c>
      <c r="D32" s="150"/>
      <c r="E32" s="150"/>
      <c r="F32" s="150"/>
      <c r="G32" s="151"/>
      <c r="H32" s="150"/>
      <c r="I32" s="150"/>
      <c r="J32" s="150"/>
      <c r="K32" s="151"/>
      <c r="L32" s="150"/>
      <c r="M32" s="150"/>
      <c r="N32" s="150"/>
      <c r="O32" s="151"/>
      <c r="P32" s="150"/>
      <c r="Q32" s="150"/>
      <c r="R32" s="150"/>
      <c r="S32" s="153"/>
      <c r="T32" s="154"/>
    </row>
    <row r="33" spans="1:20" ht="12.75" customHeight="1">
      <c r="A33" s="42"/>
      <c r="B33" s="169"/>
      <c r="C33" s="133"/>
      <c r="D33" s="150"/>
      <c r="E33" s="150"/>
      <c r="F33" s="150"/>
      <c r="G33" s="151"/>
      <c r="H33" s="150"/>
      <c r="I33" s="150"/>
      <c r="J33" s="150"/>
      <c r="K33" s="151"/>
      <c r="L33" s="150"/>
      <c r="M33" s="150"/>
      <c r="N33" s="150"/>
      <c r="O33" s="151"/>
      <c r="P33" s="150"/>
      <c r="Q33" s="150"/>
      <c r="R33" s="150"/>
      <c r="S33" s="153"/>
      <c r="T33" s="154"/>
    </row>
    <row r="34" spans="1:20" ht="12.75" customHeight="1">
      <c r="A34" s="537" t="s">
        <v>168</v>
      </c>
      <c r="B34" s="170"/>
      <c r="C34" s="133"/>
      <c r="D34" s="150"/>
      <c r="E34" s="150"/>
      <c r="F34" s="150"/>
      <c r="G34" s="151"/>
      <c r="H34" s="150"/>
      <c r="I34" s="150"/>
      <c r="J34" s="150"/>
      <c r="K34" s="151"/>
      <c r="L34" s="150"/>
      <c r="M34" s="150"/>
      <c r="N34" s="150"/>
      <c r="O34" s="151"/>
      <c r="P34" s="150"/>
      <c r="Q34" s="150"/>
      <c r="R34" s="150"/>
      <c r="S34" s="153"/>
      <c r="T34" s="154"/>
    </row>
    <row r="35" spans="1:20" ht="12.75" customHeight="1">
      <c r="A35" s="537"/>
      <c r="B35" s="170"/>
      <c r="C35" s="133"/>
      <c r="D35" s="150"/>
      <c r="E35" s="150"/>
      <c r="F35" s="150"/>
      <c r="G35" s="151"/>
      <c r="H35" s="150"/>
      <c r="I35" s="150"/>
      <c r="J35" s="150"/>
      <c r="K35" s="151"/>
      <c r="L35" s="150"/>
      <c r="M35" s="150"/>
      <c r="N35" s="150"/>
      <c r="O35" s="151"/>
      <c r="P35" s="150"/>
      <c r="Q35" s="150"/>
      <c r="R35" s="150"/>
      <c r="S35" s="153"/>
      <c r="T35" s="154"/>
    </row>
    <row r="36" spans="1:20" ht="12.75" customHeight="1">
      <c r="A36" s="537"/>
      <c r="B36" s="170"/>
      <c r="C36" s="133"/>
      <c r="D36" s="150"/>
      <c r="E36" s="150"/>
      <c r="F36" s="150"/>
      <c r="G36" s="151"/>
      <c r="H36" s="150"/>
      <c r="I36" s="150"/>
      <c r="J36" s="150"/>
      <c r="K36" s="151"/>
      <c r="L36" s="150"/>
      <c r="M36" s="150"/>
      <c r="N36" s="150"/>
      <c r="O36" s="151"/>
      <c r="P36" s="150"/>
      <c r="Q36" s="150"/>
      <c r="R36" s="150"/>
      <c r="S36" s="153"/>
      <c r="T36" s="154"/>
    </row>
    <row r="37" spans="1:20" ht="12.75" customHeight="1">
      <c r="A37" s="537"/>
      <c r="B37" s="170"/>
      <c r="C37" s="133"/>
      <c r="D37" s="150"/>
      <c r="E37" s="150"/>
      <c r="F37" s="150"/>
      <c r="G37" s="151"/>
      <c r="H37" s="150"/>
      <c r="I37" s="150"/>
      <c r="J37" s="150"/>
      <c r="K37" s="151"/>
      <c r="L37" s="150"/>
      <c r="M37" s="150"/>
      <c r="N37" s="150"/>
      <c r="O37" s="151"/>
      <c r="P37" s="150"/>
      <c r="Q37" s="150"/>
      <c r="R37" s="150"/>
      <c r="S37" s="153"/>
      <c r="T37" s="154"/>
    </row>
    <row r="38" spans="1:20" ht="12.75" customHeight="1">
      <c r="A38" s="42"/>
      <c r="B38" s="170"/>
      <c r="C38" s="133"/>
      <c r="D38" s="150"/>
      <c r="E38" s="150"/>
      <c r="F38" s="150"/>
      <c r="G38" s="151"/>
      <c r="H38" s="150"/>
      <c r="I38" s="150"/>
      <c r="J38" s="150"/>
      <c r="K38" s="151"/>
      <c r="L38" s="150"/>
      <c r="M38" s="150"/>
      <c r="N38" s="150"/>
      <c r="O38" s="151"/>
      <c r="P38" s="150"/>
      <c r="Q38" s="150"/>
      <c r="R38" s="150"/>
      <c r="S38" s="153"/>
      <c r="T38" s="154"/>
    </row>
    <row r="39" spans="1:20" ht="12.75" customHeight="1">
      <c r="A39" s="42"/>
      <c r="C39" s="133"/>
      <c r="D39" s="162"/>
      <c r="E39" s="162"/>
      <c r="F39" s="162"/>
      <c r="G39" s="163"/>
      <c r="H39" s="162"/>
      <c r="I39" s="162"/>
      <c r="J39" s="162"/>
      <c r="K39" s="163"/>
      <c r="L39" s="162"/>
      <c r="M39" s="162"/>
      <c r="N39" s="162"/>
      <c r="O39" s="163"/>
      <c r="P39" s="162"/>
      <c r="Q39" s="162"/>
      <c r="R39" s="162"/>
      <c r="S39" s="164"/>
      <c r="T39" s="165"/>
    </row>
    <row r="40" spans="1:62" s="43" customFormat="1" ht="16.5" customHeight="1">
      <c r="A40" s="75" t="s">
        <v>4</v>
      </c>
      <c r="B40" s="172" t="s">
        <v>158</v>
      </c>
      <c r="C40" s="123"/>
      <c r="D40" s="129">
        <f>SUM(D41:D49)</f>
        <v>0</v>
      </c>
      <c r="E40" s="129">
        <f>SUM(E41:E49)</f>
        <v>0</v>
      </c>
      <c r="F40" s="129">
        <f>SUM(F41:F49)</f>
        <v>0</v>
      </c>
      <c r="G40" s="128">
        <f>SUM(D40:F40)</f>
        <v>0</v>
      </c>
      <c r="H40" s="129">
        <f>SUM(H41:H49)</f>
        <v>0</v>
      </c>
      <c r="I40" s="129">
        <f>SUM(I41:I49)</f>
        <v>0</v>
      </c>
      <c r="J40" s="129">
        <f>SUM(J41:J49)</f>
        <v>0</v>
      </c>
      <c r="K40" s="128">
        <f>SUM(H40:J40)</f>
        <v>0</v>
      </c>
      <c r="L40" s="129">
        <f>SUM(L41:L49)</f>
        <v>0</v>
      </c>
      <c r="M40" s="129">
        <f>SUM(M41:M49)</f>
        <v>0</v>
      </c>
      <c r="N40" s="129">
        <f>SUM(N41:N49)</f>
        <v>0</v>
      </c>
      <c r="O40" s="128">
        <f>SUM(L40:N40)</f>
        <v>0</v>
      </c>
      <c r="P40" s="129">
        <f>SUM(P41:P49)</f>
        <v>0</v>
      </c>
      <c r="Q40" s="129">
        <f>SUM(Q41:Q49)</f>
        <v>0</v>
      </c>
      <c r="R40" s="129">
        <f>SUM(R41:R49)</f>
        <v>0</v>
      </c>
      <c r="S40" s="130">
        <f>SUM(P40:R40)</f>
        <v>0</v>
      </c>
      <c r="T40" s="131">
        <f>G40+K40+O40+S40</f>
        <v>0</v>
      </c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</row>
    <row r="41" spans="1:20" ht="12.75" customHeight="1">
      <c r="A41" s="478"/>
      <c r="B41" s="173"/>
      <c r="C41" s="133"/>
      <c r="D41" s="150"/>
      <c r="E41" s="150"/>
      <c r="F41" s="150"/>
      <c r="G41" s="151"/>
      <c r="H41" s="150"/>
      <c r="I41" s="150"/>
      <c r="J41" s="150"/>
      <c r="K41" s="151"/>
      <c r="L41" s="150"/>
      <c r="M41" s="150"/>
      <c r="N41" s="150"/>
      <c r="O41" s="151"/>
      <c r="P41" s="150"/>
      <c r="Q41" s="150"/>
      <c r="R41" s="150"/>
      <c r="S41" s="153"/>
      <c r="T41" s="174"/>
    </row>
    <row r="42" spans="1:20" ht="12.75" customHeight="1">
      <c r="A42" s="478"/>
      <c r="B42" s="173"/>
      <c r="C42" s="133"/>
      <c r="D42" s="150"/>
      <c r="E42" s="150"/>
      <c r="F42" s="150"/>
      <c r="G42" s="151"/>
      <c r="H42" s="150"/>
      <c r="I42" s="150"/>
      <c r="J42" s="150"/>
      <c r="K42" s="151"/>
      <c r="L42" s="150"/>
      <c r="M42" s="150"/>
      <c r="N42" s="150"/>
      <c r="O42" s="151"/>
      <c r="P42" s="150"/>
      <c r="Q42" s="150"/>
      <c r="R42" s="150"/>
      <c r="S42" s="153"/>
      <c r="T42" s="174"/>
    </row>
    <row r="43" spans="1:20" ht="12.75" customHeight="1">
      <c r="A43" s="478"/>
      <c r="B43" s="173"/>
      <c r="C43" s="133"/>
      <c r="D43" s="150"/>
      <c r="E43" s="150"/>
      <c r="F43" s="150"/>
      <c r="G43" s="151"/>
      <c r="H43" s="150"/>
      <c r="I43" s="150"/>
      <c r="J43" s="150"/>
      <c r="K43" s="151"/>
      <c r="L43" s="150"/>
      <c r="M43" s="150"/>
      <c r="N43" s="150"/>
      <c r="O43" s="151"/>
      <c r="P43" s="150"/>
      <c r="Q43" s="150"/>
      <c r="R43" s="150"/>
      <c r="S43" s="153"/>
      <c r="T43" s="174"/>
    </row>
    <row r="44" spans="1:20" ht="12.75" customHeight="1" hidden="1">
      <c r="A44" s="42"/>
      <c r="B44" s="173"/>
      <c r="C44" s="133"/>
      <c r="D44" s="150"/>
      <c r="E44" s="150"/>
      <c r="F44" s="150"/>
      <c r="G44" s="151"/>
      <c r="H44" s="150"/>
      <c r="I44" s="150"/>
      <c r="J44" s="150"/>
      <c r="K44" s="151"/>
      <c r="L44" s="150"/>
      <c r="M44" s="150"/>
      <c r="N44" s="150"/>
      <c r="O44" s="151"/>
      <c r="P44" s="150"/>
      <c r="Q44" s="150"/>
      <c r="R44" s="150"/>
      <c r="S44" s="153"/>
      <c r="T44" s="174"/>
    </row>
    <row r="45" spans="1:20" ht="12.75" customHeight="1" hidden="1">
      <c r="A45" s="42"/>
      <c r="B45" s="173"/>
      <c r="C45" s="133"/>
      <c r="D45" s="150"/>
      <c r="E45" s="150"/>
      <c r="F45" s="150"/>
      <c r="G45" s="151"/>
      <c r="H45" s="150"/>
      <c r="I45" s="150"/>
      <c r="J45" s="150"/>
      <c r="K45" s="151"/>
      <c r="L45" s="150"/>
      <c r="M45" s="150"/>
      <c r="N45" s="150"/>
      <c r="O45" s="151"/>
      <c r="P45" s="150"/>
      <c r="Q45" s="150"/>
      <c r="R45" s="150"/>
      <c r="S45" s="153"/>
      <c r="T45" s="174"/>
    </row>
    <row r="46" spans="1:20" ht="12.75" customHeight="1" hidden="1">
      <c r="A46" s="42"/>
      <c r="B46" s="173"/>
      <c r="C46" s="133"/>
      <c r="D46" s="150"/>
      <c r="E46" s="150"/>
      <c r="F46" s="150"/>
      <c r="G46" s="151"/>
      <c r="H46" s="150"/>
      <c r="I46" s="150"/>
      <c r="J46" s="150"/>
      <c r="K46" s="151"/>
      <c r="L46" s="150"/>
      <c r="M46" s="150"/>
      <c r="N46" s="150"/>
      <c r="O46" s="151"/>
      <c r="P46" s="150"/>
      <c r="Q46" s="150"/>
      <c r="R46" s="150"/>
      <c r="S46" s="153"/>
      <c r="T46" s="174"/>
    </row>
    <row r="47" spans="1:20" ht="12.75" customHeight="1">
      <c r="A47" s="42"/>
      <c r="B47" s="173"/>
      <c r="C47" s="133"/>
      <c r="D47" s="150"/>
      <c r="E47" s="150"/>
      <c r="F47" s="150"/>
      <c r="G47" s="151"/>
      <c r="H47" s="150"/>
      <c r="I47" s="150"/>
      <c r="J47" s="150"/>
      <c r="K47" s="151"/>
      <c r="L47" s="150"/>
      <c r="M47" s="150"/>
      <c r="N47" s="150"/>
      <c r="O47" s="151"/>
      <c r="P47" s="150"/>
      <c r="Q47" s="150"/>
      <c r="R47" s="150"/>
      <c r="S47" s="153"/>
      <c r="T47" s="174"/>
    </row>
    <row r="48" spans="1:20" ht="12.75" customHeight="1">
      <c r="A48" s="42"/>
      <c r="B48" s="173"/>
      <c r="C48" s="133"/>
      <c r="D48" s="150"/>
      <c r="E48" s="150"/>
      <c r="F48" s="150"/>
      <c r="G48" s="151"/>
      <c r="H48" s="150"/>
      <c r="I48" s="150"/>
      <c r="J48" s="150"/>
      <c r="K48" s="151"/>
      <c r="L48" s="150"/>
      <c r="M48" s="150"/>
      <c r="N48" s="150"/>
      <c r="O48" s="151"/>
      <c r="P48" s="150"/>
      <c r="Q48" s="150"/>
      <c r="R48" s="150"/>
      <c r="S48" s="153"/>
      <c r="T48" s="174"/>
    </row>
    <row r="49" spans="1:20" ht="12.75" customHeight="1">
      <c r="A49" s="42"/>
      <c r="B49" s="173"/>
      <c r="C49" s="133"/>
      <c r="D49" s="150"/>
      <c r="E49" s="150"/>
      <c r="F49" s="150"/>
      <c r="G49" s="151"/>
      <c r="H49" s="150"/>
      <c r="I49" s="150"/>
      <c r="J49" s="150"/>
      <c r="K49" s="151"/>
      <c r="L49" s="150"/>
      <c r="M49" s="150"/>
      <c r="N49" s="150"/>
      <c r="O49" s="151"/>
      <c r="P49" s="150"/>
      <c r="Q49" s="150"/>
      <c r="R49" s="150"/>
      <c r="S49" s="153"/>
      <c r="T49" s="174"/>
    </row>
    <row r="50" spans="1:20" ht="12.75" customHeight="1">
      <c r="A50" s="42"/>
      <c r="C50" s="133"/>
      <c r="D50" s="162"/>
      <c r="E50" s="162"/>
      <c r="F50" s="162"/>
      <c r="G50" s="163"/>
      <c r="H50" s="162"/>
      <c r="I50" s="162"/>
      <c r="J50" s="162"/>
      <c r="K50" s="163"/>
      <c r="L50" s="162"/>
      <c r="M50" s="162"/>
      <c r="N50" s="162"/>
      <c r="O50" s="163"/>
      <c r="P50" s="162"/>
      <c r="Q50" s="162"/>
      <c r="R50" s="162"/>
      <c r="S50" s="164"/>
      <c r="T50" s="165"/>
    </row>
    <row r="51" spans="1:62" s="43" customFormat="1" ht="18" customHeight="1">
      <c r="A51" s="75" t="s">
        <v>5</v>
      </c>
      <c r="B51" s="175" t="s">
        <v>158</v>
      </c>
      <c r="C51" s="123"/>
      <c r="D51" s="129">
        <f>SUM(D52:D61)</f>
        <v>0</v>
      </c>
      <c r="E51" s="129">
        <f>SUM(E52:E61)</f>
        <v>0</v>
      </c>
      <c r="F51" s="129">
        <f>SUM(F52:F61)</f>
        <v>0</v>
      </c>
      <c r="G51" s="128">
        <f>SUM(D51:F51)</f>
        <v>0</v>
      </c>
      <c r="H51" s="129">
        <f>SUM(H52:H61)</f>
        <v>0</v>
      </c>
      <c r="I51" s="129">
        <f>SUM(I52:I61)</f>
        <v>0</v>
      </c>
      <c r="J51" s="129">
        <f>SUM(J52:J61)</f>
        <v>0</v>
      </c>
      <c r="K51" s="128">
        <f>SUM(H51:J51)</f>
        <v>0</v>
      </c>
      <c r="L51" s="129">
        <f>SUM(L52:L61)</f>
        <v>0</v>
      </c>
      <c r="M51" s="129">
        <f>SUM(M52:M61)</f>
        <v>0</v>
      </c>
      <c r="N51" s="129">
        <f>SUM(N52:N61)</f>
        <v>0</v>
      </c>
      <c r="O51" s="128">
        <f>SUM(L51:N51)</f>
        <v>0</v>
      </c>
      <c r="P51" s="129">
        <f>SUM(P52:P61)</f>
        <v>0</v>
      </c>
      <c r="Q51" s="129">
        <f>SUM(Q52:Q61)</f>
        <v>0</v>
      </c>
      <c r="R51" s="129">
        <f>SUM(R52:R61)</f>
        <v>0</v>
      </c>
      <c r="S51" s="130">
        <f>SUM(P51:R51)</f>
        <v>0</v>
      </c>
      <c r="T51" s="131">
        <f>G51+K51+O51+S51</f>
        <v>0</v>
      </c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</row>
    <row r="52" spans="1:20" ht="12.75" customHeight="1">
      <c r="A52" s="478"/>
      <c r="B52" s="132"/>
      <c r="C52" s="133"/>
      <c r="D52" s="150"/>
      <c r="E52" s="150"/>
      <c r="F52" s="150"/>
      <c r="G52" s="151"/>
      <c r="H52" s="150"/>
      <c r="I52" s="150"/>
      <c r="J52" s="150"/>
      <c r="K52" s="151"/>
      <c r="L52" s="150"/>
      <c r="M52" s="150"/>
      <c r="N52" s="150"/>
      <c r="O52" s="151"/>
      <c r="P52" s="150"/>
      <c r="Q52" s="150"/>
      <c r="R52" s="150"/>
      <c r="S52" s="153"/>
      <c r="T52" s="174"/>
    </row>
    <row r="53" spans="1:20" ht="12.75" customHeight="1" hidden="1">
      <c r="A53" s="478"/>
      <c r="B53" s="132"/>
      <c r="C53" s="133"/>
      <c r="D53" s="150"/>
      <c r="E53" s="150"/>
      <c r="F53" s="150"/>
      <c r="G53" s="151"/>
      <c r="H53" s="150"/>
      <c r="I53" s="150"/>
      <c r="J53" s="150"/>
      <c r="K53" s="151"/>
      <c r="L53" s="150"/>
      <c r="M53" s="150"/>
      <c r="N53" s="150"/>
      <c r="O53" s="151"/>
      <c r="P53" s="150"/>
      <c r="Q53" s="150"/>
      <c r="R53" s="150"/>
      <c r="S53" s="153"/>
      <c r="T53" s="174"/>
    </row>
    <row r="54" spans="1:20" ht="12.75" customHeight="1" hidden="1">
      <c r="A54" s="478"/>
      <c r="B54" s="132"/>
      <c r="C54" s="133"/>
      <c r="D54" s="150"/>
      <c r="E54" s="150"/>
      <c r="F54" s="150"/>
      <c r="G54" s="151"/>
      <c r="H54" s="150"/>
      <c r="I54" s="150"/>
      <c r="J54" s="150"/>
      <c r="K54" s="151"/>
      <c r="L54" s="150"/>
      <c r="M54" s="150"/>
      <c r="N54" s="150"/>
      <c r="O54" s="151"/>
      <c r="P54" s="150"/>
      <c r="Q54" s="150"/>
      <c r="R54" s="150"/>
      <c r="S54" s="153"/>
      <c r="T54" s="174"/>
    </row>
    <row r="55" spans="1:20" ht="12.75" customHeight="1" hidden="1">
      <c r="A55" s="42"/>
      <c r="B55" s="132"/>
      <c r="C55" s="133"/>
      <c r="D55" s="150"/>
      <c r="E55" s="150"/>
      <c r="F55" s="150"/>
      <c r="G55" s="151"/>
      <c r="H55" s="150"/>
      <c r="I55" s="150"/>
      <c r="J55" s="150"/>
      <c r="K55" s="151"/>
      <c r="L55" s="150"/>
      <c r="M55" s="150"/>
      <c r="N55" s="150"/>
      <c r="O55" s="151"/>
      <c r="P55" s="150"/>
      <c r="Q55" s="150"/>
      <c r="R55" s="150"/>
      <c r="S55" s="153"/>
      <c r="T55" s="174"/>
    </row>
    <row r="56" spans="1:20" ht="12.75" customHeight="1">
      <c r="A56" s="42"/>
      <c r="B56" s="132"/>
      <c r="C56" s="133"/>
      <c r="D56" s="150"/>
      <c r="E56" s="150"/>
      <c r="F56" s="150"/>
      <c r="G56" s="151"/>
      <c r="H56" s="150"/>
      <c r="I56" s="150"/>
      <c r="J56" s="150"/>
      <c r="K56" s="151"/>
      <c r="L56" s="150"/>
      <c r="M56" s="150"/>
      <c r="N56" s="150"/>
      <c r="O56" s="151"/>
      <c r="P56" s="150"/>
      <c r="Q56" s="150"/>
      <c r="R56" s="150"/>
      <c r="S56" s="153"/>
      <c r="T56" s="174"/>
    </row>
    <row r="57" spans="1:20" ht="12.75" customHeight="1">
      <c r="A57" s="42"/>
      <c r="B57" s="132"/>
      <c r="C57" s="133"/>
      <c r="D57" s="150"/>
      <c r="E57" s="150"/>
      <c r="F57" s="150"/>
      <c r="G57" s="151"/>
      <c r="H57" s="150"/>
      <c r="I57" s="150"/>
      <c r="J57" s="150"/>
      <c r="K57" s="151"/>
      <c r="L57" s="150"/>
      <c r="M57" s="150"/>
      <c r="N57" s="150"/>
      <c r="O57" s="151"/>
      <c r="P57" s="150"/>
      <c r="Q57" s="150"/>
      <c r="R57" s="150"/>
      <c r="S57" s="153"/>
      <c r="T57" s="174"/>
    </row>
    <row r="58" spans="1:20" ht="12.75" customHeight="1">
      <c r="A58" s="42"/>
      <c r="B58" s="132"/>
      <c r="C58" s="133"/>
      <c r="D58" s="150"/>
      <c r="E58" s="150"/>
      <c r="F58" s="150"/>
      <c r="G58" s="151"/>
      <c r="H58" s="150"/>
      <c r="I58" s="150"/>
      <c r="J58" s="150"/>
      <c r="K58" s="151"/>
      <c r="L58" s="150"/>
      <c r="M58" s="150"/>
      <c r="N58" s="150"/>
      <c r="O58" s="151"/>
      <c r="P58" s="150"/>
      <c r="Q58" s="150"/>
      <c r="R58" s="150"/>
      <c r="S58" s="153"/>
      <c r="T58" s="174"/>
    </row>
    <row r="59" spans="1:20" ht="12.75" customHeight="1">
      <c r="A59" s="42"/>
      <c r="B59" s="132"/>
      <c r="C59" s="133"/>
      <c r="D59" s="150"/>
      <c r="E59" s="150"/>
      <c r="F59" s="150"/>
      <c r="G59" s="151"/>
      <c r="H59" s="150"/>
      <c r="I59" s="150"/>
      <c r="J59" s="150"/>
      <c r="K59" s="151"/>
      <c r="L59" s="150"/>
      <c r="M59" s="150"/>
      <c r="N59" s="150"/>
      <c r="O59" s="151"/>
      <c r="P59" s="150"/>
      <c r="Q59" s="150"/>
      <c r="R59" s="150"/>
      <c r="S59" s="153"/>
      <c r="T59" s="174"/>
    </row>
    <row r="60" spans="1:20" ht="12.75" customHeight="1">
      <c r="A60" s="42"/>
      <c r="B60" s="132"/>
      <c r="C60" s="133"/>
      <c r="D60" s="150"/>
      <c r="E60" s="150"/>
      <c r="F60" s="150"/>
      <c r="G60" s="151"/>
      <c r="H60" s="150"/>
      <c r="I60" s="150"/>
      <c r="J60" s="150"/>
      <c r="K60" s="151"/>
      <c r="L60" s="150"/>
      <c r="M60" s="150"/>
      <c r="N60" s="150"/>
      <c r="O60" s="151"/>
      <c r="P60" s="150"/>
      <c r="Q60" s="150"/>
      <c r="R60" s="150"/>
      <c r="S60" s="153"/>
      <c r="T60" s="174"/>
    </row>
    <row r="61" spans="1:20" ht="1.5" customHeight="1">
      <c r="A61" s="42"/>
      <c r="B61" s="176"/>
      <c r="C61" s="133"/>
      <c r="D61" s="150"/>
      <c r="E61" s="150"/>
      <c r="F61" s="150"/>
      <c r="G61" s="178"/>
      <c r="H61" s="150"/>
      <c r="I61" s="150"/>
      <c r="J61" s="150"/>
      <c r="K61" s="178"/>
      <c r="L61" s="150"/>
      <c r="M61" s="150"/>
      <c r="N61" s="150"/>
      <c r="O61" s="178"/>
      <c r="P61" s="150"/>
      <c r="Q61" s="150"/>
      <c r="R61" s="150"/>
      <c r="S61" s="153"/>
      <c r="T61" s="174"/>
    </row>
    <row r="62" spans="1:20" ht="12.75" customHeight="1">
      <c r="A62" s="42"/>
      <c r="C62" s="133"/>
      <c r="D62" s="162"/>
      <c r="E62" s="162"/>
      <c r="F62" s="162"/>
      <c r="G62" s="163"/>
      <c r="H62" s="162"/>
      <c r="I62" s="162"/>
      <c r="J62" s="162"/>
      <c r="K62" s="163"/>
      <c r="L62" s="162"/>
      <c r="M62" s="162"/>
      <c r="N62" s="162"/>
      <c r="O62" s="163"/>
      <c r="P62" s="162"/>
      <c r="Q62" s="162"/>
      <c r="R62" s="162"/>
      <c r="S62" s="164"/>
      <c r="T62" s="165"/>
    </row>
    <row r="63" spans="1:62" s="43" customFormat="1" ht="16.5" customHeight="1">
      <c r="A63" s="75" t="s">
        <v>6</v>
      </c>
      <c r="B63" s="179" t="s">
        <v>158</v>
      </c>
      <c r="C63" s="123"/>
      <c r="D63" s="129">
        <f>SUM(D64:D74)</f>
        <v>0</v>
      </c>
      <c r="E63" s="129">
        <f>SUM(E64:E74)</f>
        <v>0</v>
      </c>
      <c r="F63" s="129">
        <f>SUM(F64:F74)</f>
        <v>0</v>
      </c>
      <c r="G63" s="128">
        <f>SUM(D63:F63)</f>
        <v>0</v>
      </c>
      <c r="H63" s="129">
        <f>SUM(H64:H74)</f>
        <v>0</v>
      </c>
      <c r="I63" s="129">
        <f>SUM(I64:I74)</f>
        <v>0</v>
      </c>
      <c r="J63" s="129">
        <f>SUM(J64:J74)</f>
        <v>0</v>
      </c>
      <c r="K63" s="128">
        <f>SUM(H63:J63)</f>
        <v>0</v>
      </c>
      <c r="L63" s="129">
        <f>SUM(L64:L74)</f>
        <v>0</v>
      </c>
      <c r="M63" s="129">
        <f>SUM(M64:M74)</f>
        <v>0</v>
      </c>
      <c r="N63" s="129">
        <f>SUM(N64:N74)</f>
        <v>0</v>
      </c>
      <c r="O63" s="128">
        <f>SUM(L63:N63)</f>
        <v>0</v>
      </c>
      <c r="P63" s="129">
        <f>SUM(P64:P74)</f>
        <v>0</v>
      </c>
      <c r="Q63" s="129">
        <f>SUM(Q64:Q74)</f>
        <v>0</v>
      </c>
      <c r="R63" s="129">
        <f>SUM(R64:R74)</f>
        <v>0</v>
      </c>
      <c r="S63" s="130">
        <f>SUM(P63:R63)</f>
        <v>0</v>
      </c>
      <c r="T63" s="131">
        <f>G63+K63+O63+S63</f>
        <v>0</v>
      </c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</row>
    <row r="64" spans="1:20" ht="12.75" customHeight="1">
      <c r="A64" s="478"/>
      <c r="B64" s="132"/>
      <c r="C64" s="133"/>
      <c r="D64" s="150"/>
      <c r="E64" s="150"/>
      <c r="F64" s="150"/>
      <c r="G64" s="151"/>
      <c r="H64" s="150"/>
      <c r="I64" s="150"/>
      <c r="J64" s="150"/>
      <c r="K64" s="151"/>
      <c r="L64" s="150"/>
      <c r="M64" s="150"/>
      <c r="N64" s="150"/>
      <c r="O64" s="151"/>
      <c r="P64" s="150"/>
      <c r="Q64" s="150"/>
      <c r="R64" s="150"/>
      <c r="S64" s="153"/>
      <c r="T64" s="174"/>
    </row>
    <row r="65" spans="1:20" ht="12.75" customHeight="1" hidden="1">
      <c r="A65" s="478"/>
      <c r="B65" s="132"/>
      <c r="C65" s="133"/>
      <c r="D65" s="150"/>
      <c r="E65" s="150"/>
      <c r="F65" s="150"/>
      <c r="G65" s="151"/>
      <c r="H65" s="150"/>
      <c r="I65" s="150"/>
      <c r="J65" s="150"/>
      <c r="K65" s="151"/>
      <c r="L65" s="150"/>
      <c r="M65" s="150"/>
      <c r="N65" s="150"/>
      <c r="O65" s="151"/>
      <c r="P65" s="150"/>
      <c r="Q65" s="150"/>
      <c r="R65" s="150"/>
      <c r="S65" s="153"/>
      <c r="T65" s="174"/>
    </row>
    <row r="66" spans="1:20" ht="12.75" customHeight="1" hidden="1">
      <c r="A66" s="478"/>
      <c r="B66" s="132"/>
      <c r="C66" s="133"/>
      <c r="D66" s="150"/>
      <c r="E66" s="150"/>
      <c r="F66" s="150"/>
      <c r="G66" s="151"/>
      <c r="H66" s="150"/>
      <c r="I66" s="150"/>
      <c r="J66" s="150"/>
      <c r="K66" s="151"/>
      <c r="L66" s="150"/>
      <c r="M66" s="150"/>
      <c r="N66" s="150"/>
      <c r="O66" s="151"/>
      <c r="P66" s="150"/>
      <c r="Q66" s="150"/>
      <c r="R66" s="150"/>
      <c r="S66" s="153"/>
      <c r="T66" s="174"/>
    </row>
    <row r="67" spans="1:20" ht="12.75" customHeight="1" hidden="1">
      <c r="A67" s="478"/>
      <c r="B67" s="132"/>
      <c r="C67" s="133"/>
      <c r="D67" s="150"/>
      <c r="E67" s="150"/>
      <c r="F67" s="150"/>
      <c r="G67" s="151"/>
      <c r="H67" s="150"/>
      <c r="I67" s="150"/>
      <c r="J67" s="150"/>
      <c r="K67" s="151"/>
      <c r="L67" s="150"/>
      <c r="M67" s="150"/>
      <c r="N67" s="150"/>
      <c r="O67" s="151"/>
      <c r="P67" s="150"/>
      <c r="Q67" s="150"/>
      <c r="R67" s="150"/>
      <c r="S67" s="153"/>
      <c r="T67" s="174"/>
    </row>
    <row r="68" spans="1:20" ht="12.75" customHeight="1">
      <c r="A68" s="434"/>
      <c r="B68" s="132"/>
      <c r="C68" s="133"/>
      <c r="D68" s="150"/>
      <c r="E68" s="150"/>
      <c r="F68" s="150"/>
      <c r="G68" s="178"/>
      <c r="H68" s="150"/>
      <c r="I68" s="150"/>
      <c r="J68" s="150"/>
      <c r="K68" s="178"/>
      <c r="L68" s="150"/>
      <c r="M68" s="150"/>
      <c r="N68" s="150"/>
      <c r="O68" s="178"/>
      <c r="P68" s="150"/>
      <c r="Q68" s="150"/>
      <c r="R68" s="150"/>
      <c r="S68" s="153"/>
      <c r="T68" s="174"/>
    </row>
    <row r="69" spans="1:20" ht="12.75" customHeight="1">
      <c r="A69" s="42"/>
      <c r="B69" s="132"/>
      <c r="C69" s="133"/>
      <c r="D69" s="150"/>
      <c r="E69" s="150"/>
      <c r="F69" s="150"/>
      <c r="G69" s="178"/>
      <c r="H69" s="150"/>
      <c r="I69" s="150"/>
      <c r="J69" s="150"/>
      <c r="K69" s="178"/>
      <c r="L69" s="150"/>
      <c r="M69" s="150"/>
      <c r="N69" s="150"/>
      <c r="O69" s="178"/>
      <c r="P69" s="150"/>
      <c r="Q69" s="150"/>
      <c r="R69" s="150"/>
      <c r="S69" s="153"/>
      <c r="T69" s="174"/>
    </row>
    <row r="70" spans="1:20" ht="12.75" customHeight="1">
      <c r="A70" s="42"/>
      <c r="B70" s="132"/>
      <c r="C70" s="133"/>
      <c r="D70" s="150"/>
      <c r="E70" s="150"/>
      <c r="F70" s="150"/>
      <c r="G70" s="178"/>
      <c r="H70" s="150"/>
      <c r="I70" s="150"/>
      <c r="J70" s="150"/>
      <c r="K70" s="178"/>
      <c r="L70" s="150"/>
      <c r="M70" s="150"/>
      <c r="N70" s="150"/>
      <c r="O70" s="178"/>
      <c r="P70" s="150"/>
      <c r="Q70" s="150"/>
      <c r="R70" s="150"/>
      <c r="S70" s="153"/>
      <c r="T70" s="174"/>
    </row>
    <row r="71" spans="1:20" ht="12.75" customHeight="1">
      <c r="A71" s="42"/>
      <c r="B71" s="132"/>
      <c r="C71" s="133"/>
      <c r="D71" s="150"/>
      <c r="E71" s="150"/>
      <c r="F71" s="150"/>
      <c r="G71" s="178"/>
      <c r="H71" s="150"/>
      <c r="I71" s="150"/>
      <c r="J71" s="150"/>
      <c r="K71" s="178"/>
      <c r="L71" s="150"/>
      <c r="M71" s="150"/>
      <c r="N71" s="150"/>
      <c r="O71" s="178"/>
      <c r="P71" s="150"/>
      <c r="Q71" s="150"/>
      <c r="R71" s="150"/>
      <c r="S71" s="153"/>
      <c r="T71" s="174"/>
    </row>
    <row r="72" spans="1:20" ht="12.75" customHeight="1">
      <c r="A72" s="42"/>
      <c r="B72" s="132"/>
      <c r="C72" s="133"/>
      <c r="D72" s="150"/>
      <c r="E72" s="150"/>
      <c r="F72" s="150"/>
      <c r="G72" s="178"/>
      <c r="H72" s="150"/>
      <c r="I72" s="150"/>
      <c r="J72" s="150"/>
      <c r="K72" s="178"/>
      <c r="L72" s="150"/>
      <c r="M72" s="150"/>
      <c r="N72" s="150"/>
      <c r="O72" s="178"/>
      <c r="P72" s="150"/>
      <c r="Q72" s="150"/>
      <c r="R72" s="150"/>
      <c r="S72" s="153"/>
      <c r="T72" s="174"/>
    </row>
    <row r="73" spans="1:20" ht="12.75" customHeight="1">
      <c r="A73" s="42"/>
      <c r="B73" s="132"/>
      <c r="C73" s="133"/>
      <c r="D73" s="150"/>
      <c r="E73" s="150"/>
      <c r="F73" s="150"/>
      <c r="G73" s="178"/>
      <c r="H73" s="150"/>
      <c r="I73" s="150"/>
      <c r="J73" s="150"/>
      <c r="K73" s="178"/>
      <c r="L73" s="150"/>
      <c r="M73" s="150"/>
      <c r="N73" s="150"/>
      <c r="O73" s="178"/>
      <c r="P73" s="150"/>
      <c r="Q73" s="150"/>
      <c r="R73" s="150"/>
      <c r="S73" s="153"/>
      <c r="T73" s="174"/>
    </row>
    <row r="74" spans="1:20" ht="12.75" customHeight="1">
      <c r="A74" s="42"/>
      <c r="B74" s="132"/>
      <c r="C74" s="133"/>
      <c r="D74" s="150"/>
      <c r="E74" s="150"/>
      <c r="F74" s="150"/>
      <c r="G74" s="178"/>
      <c r="H74" s="150"/>
      <c r="I74" s="150"/>
      <c r="J74" s="150"/>
      <c r="K74" s="178"/>
      <c r="L74" s="150"/>
      <c r="M74" s="150"/>
      <c r="N74" s="150"/>
      <c r="O74" s="178"/>
      <c r="P74" s="150"/>
      <c r="Q74" s="150"/>
      <c r="R74" s="150"/>
      <c r="S74" s="153"/>
      <c r="T74" s="174"/>
    </row>
    <row r="75" spans="1:20" ht="12.75" customHeight="1">
      <c r="A75" s="42"/>
      <c r="B75" s="180"/>
      <c r="C75" s="133"/>
      <c r="D75" s="162"/>
      <c r="E75" s="162"/>
      <c r="F75" s="162"/>
      <c r="G75" s="163"/>
      <c r="H75" s="162"/>
      <c r="I75" s="162"/>
      <c r="J75" s="162"/>
      <c r="K75" s="163"/>
      <c r="L75" s="162"/>
      <c r="M75" s="162"/>
      <c r="N75" s="162"/>
      <c r="O75" s="163"/>
      <c r="P75" s="162"/>
      <c r="Q75" s="162"/>
      <c r="R75" s="162"/>
      <c r="S75" s="164"/>
      <c r="T75" s="165"/>
    </row>
    <row r="76" spans="1:62" s="43" customFormat="1" ht="15" customHeight="1">
      <c r="A76" s="75" t="s">
        <v>7</v>
      </c>
      <c r="B76" s="179" t="s">
        <v>158</v>
      </c>
      <c r="C76" s="123"/>
      <c r="D76" s="128">
        <f>SUM(D77:D114)</f>
        <v>0</v>
      </c>
      <c r="E76" s="128">
        <f>SUM(E77:E114)</f>
        <v>0</v>
      </c>
      <c r="F76" s="128">
        <f>SUM(F77:F114)</f>
        <v>0</v>
      </c>
      <c r="G76" s="128">
        <f>SUM(D76:F76)</f>
        <v>0</v>
      </c>
      <c r="H76" s="128">
        <f>SUM(H77:H114)</f>
        <v>0</v>
      </c>
      <c r="I76" s="128">
        <f>SUM(I77:I114)</f>
        <v>0</v>
      </c>
      <c r="J76" s="128">
        <f>SUM(J77:J114)</f>
        <v>0</v>
      </c>
      <c r="K76" s="128">
        <f>SUM(H76:J76)</f>
        <v>0</v>
      </c>
      <c r="L76" s="128">
        <f>SUM(L77:L114)</f>
        <v>0</v>
      </c>
      <c r="M76" s="128">
        <f>SUM(M77:M114)</f>
        <v>0</v>
      </c>
      <c r="N76" s="128">
        <f>SUM(N77:N114)</f>
        <v>0</v>
      </c>
      <c r="O76" s="128">
        <f>SUM(L76:N76)</f>
        <v>0</v>
      </c>
      <c r="P76" s="128">
        <f>SUM(P77:P114)</f>
        <v>0</v>
      </c>
      <c r="Q76" s="128">
        <f>SUM(Q77:Q114)</f>
        <v>0</v>
      </c>
      <c r="R76" s="128">
        <f>SUM(R77:R114)</f>
        <v>0</v>
      </c>
      <c r="S76" s="128">
        <f>SUM(P76:R76)</f>
        <v>0</v>
      </c>
      <c r="T76" s="131">
        <f>G76+K76+O76+S76</f>
        <v>0</v>
      </c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</row>
    <row r="77" spans="1:20" ht="12.75" customHeight="1" hidden="1">
      <c r="A77" s="478"/>
      <c r="B77" s="181"/>
      <c r="C77" s="133"/>
      <c r="D77" s="186"/>
      <c r="E77" s="186"/>
      <c r="F77" s="186"/>
      <c r="G77" s="151"/>
      <c r="H77" s="186"/>
      <c r="I77" s="186"/>
      <c r="J77" s="186"/>
      <c r="K77" s="151"/>
      <c r="L77" s="186"/>
      <c r="M77" s="186"/>
      <c r="N77" s="186"/>
      <c r="O77" s="151"/>
      <c r="P77" s="186"/>
      <c r="Q77" s="186"/>
      <c r="R77" s="186"/>
      <c r="S77" s="153"/>
      <c r="T77" s="174"/>
    </row>
    <row r="78" spans="1:20" ht="12.75" customHeight="1" hidden="1">
      <c r="A78" s="478"/>
      <c r="B78" s="181"/>
      <c r="C78" s="133"/>
      <c r="D78" s="186"/>
      <c r="E78" s="186"/>
      <c r="F78" s="186"/>
      <c r="G78" s="151"/>
      <c r="H78" s="186"/>
      <c r="I78" s="186"/>
      <c r="J78" s="186"/>
      <c r="K78" s="151"/>
      <c r="L78" s="186"/>
      <c r="M78" s="186"/>
      <c r="N78" s="186"/>
      <c r="O78" s="151"/>
      <c r="P78" s="186"/>
      <c r="Q78" s="186"/>
      <c r="R78" s="186"/>
      <c r="S78" s="153"/>
      <c r="T78" s="174"/>
    </row>
    <row r="79" spans="1:20" ht="12.75" customHeight="1" hidden="1">
      <c r="A79" s="478"/>
      <c r="B79" s="181"/>
      <c r="C79" s="133"/>
      <c r="D79" s="186"/>
      <c r="E79" s="186"/>
      <c r="F79" s="186"/>
      <c r="G79" s="151"/>
      <c r="H79" s="186"/>
      <c r="I79" s="186"/>
      <c r="J79" s="186"/>
      <c r="K79" s="151"/>
      <c r="L79" s="186"/>
      <c r="M79" s="186"/>
      <c r="N79" s="186"/>
      <c r="O79" s="151"/>
      <c r="P79" s="186"/>
      <c r="Q79" s="186"/>
      <c r="R79" s="186"/>
      <c r="S79" s="153"/>
      <c r="T79" s="174"/>
    </row>
    <row r="80" spans="1:20" ht="12.75" customHeight="1" hidden="1">
      <c r="A80" s="434"/>
      <c r="B80" s="181"/>
      <c r="C80" s="133"/>
      <c r="D80" s="186"/>
      <c r="E80" s="186"/>
      <c r="F80" s="186"/>
      <c r="G80" s="151"/>
      <c r="H80" s="186"/>
      <c r="I80" s="186"/>
      <c r="J80" s="186"/>
      <c r="K80" s="151"/>
      <c r="L80" s="186"/>
      <c r="M80" s="186"/>
      <c r="N80" s="186"/>
      <c r="O80" s="151"/>
      <c r="P80" s="186"/>
      <c r="Q80" s="186"/>
      <c r="R80" s="186"/>
      <c r="S80" s="153"/>
      <c r="T80" s="174"/>
    </row>
    <row r="81" spans="1:20" ht="12.75" customHeight="1" hidden="1">
      <c r="A81" s="434"/>
      <c r="B81" s="181"/>
      <c r="C81" s="133"/>
      <c r="D81" s="186"/>
      <c r="E81" s="186"/>
      <c r="F81" s="186"/>
      <c r="G81" s="151"/>
      <c r="H81" s="186"/>
      <c r="I81" s="186"/>
      <c r="J81" s="186"/>
      <c r="K81" s="151"/>
      <c r="L81" s="186"/>
      <c r="M81" s="186"/>
      <c r="N81" s="186"/>
      <c r="O81" s="151"/>
      <c r="P81" s="186"/>
      <c r="Q81" s="186"/>
      <c r="R81" s="186"/>
      <c r="S81" s="153"/>
      <c r="T81" s="174"/>
    </row>
    <row r="82" spans="1:20" ht="12.75" customHeight="1">
      <c r="A82" s="42"/>
      <c r="B82" s="132"/>
      <c r="C82" s="133"/>
      <c r="D82" s="150"/>
      <c r="E82" s="150"/>
      <c r="F82" s="150"/>
      <c r="G82" s="151"/>
      <c r="H82" s="150"/>
      <c r="I82" s="150"/>
      <c r="J82" s="150"/>
      <c r="K82" s="151"/>
      <c r="L82" s="150"/>
      <c r="M82" s="150"/>
      <c r="N82" s="150"/>
      <c r="O82" s="151"/>
      <c r="P82" s="150"/>
      <c r="Q82" s="150"/>
      <c r="R82" s="150"/>
      <c r="S82" s="153"/>
      <c r="T82" s="174"/>
    </row>
    <row r="83" spans="1:20" ht="12.75" customHeight="1">
      <c r="A83" s="42"/>
      <c r="B83" s="132"/>
      <c r="C83" s="133"/>
      <c r="D83" s="150"/>
      <c r="E83" s="150"/>
      <c r="F83" s="150"/>
      <c r="G83" s="151"/>
      <c r="H83" s="150"/>
      <c r="I83" s="150"/>
      <c r="J83" s="150"/>
      <c r="K83" s="151"/>
      <c r="L83" s="150"/>
      <c r="M83" s="150"/>
      <c r="N83" s="150"/>
      <c r="O83" s="151"/>
      <c r="P83" s="150"/>
      <c r="Q83" s="150"/>
      <c r="R83" s="150"/>
      <c r="S83" s="153"/>
      <c r="T83" s="174"/>
    </row>
    <row r="84" spans="1:20" ht="12.75" customHeight="1">
      <c r="A84" s="42"/>
      <c r="B84" s="132"/>
      <c r="C84" s="133"/>
      <c r="D84" s="150"/>
      <c r="E84" s="150"/>
      <c r="F84" s="150"/>
      <c r="G84" s="151"/>
      <c r="H84" s="150"/>
      <c r="I84" s="150"/>
      <c r="J84" s="150"/>
      <c r="K84" s="151"/>
      <c r="L84" s="150"/>
      <c r="M84" s="150"/>
      <c r="N84" s="150"/>
      <c r="O84" s="151"/>
      <c r="P84" s="150"/>
      <c r="Q84" s="150"/>
      <c r="R84" s="150"/>
      <c r="S84" s="153"/>
      <c r="T84" s="174"/>
    </row>
    <row r="85" spans="1:20" ht="12.75" customHeight="1">
      <c r="A85" s="42"/>
      <c r="B85" s="132"/>
      <c r="C85" s="133"/>
      <c r="D85" s="150"/>
      <c r="E85" s="150"/>
      <c r="F85" s="150"/>
      <c r="G85" s="151"/>
      <c r="H85" s="150"/>
      <c r="I85" s="150"/>
      <c r="J85" s="150"/>
      <c r="K85" s="151"/>
      <c r="L85" s="150"/>
      <c r="M85" s="150"/>
      <c r="N85" s="150"/>
      <c r="O85" s="151"/>
      <c r="P85" s="150"/>
      <c r="Q85" s="150"/>
      <c r="R85" s="150"/>
      <c r="S85" s="153"/>
      <c r="T85" s="174"/>
    </row>
    <row r="86" spans="1:20" ht="12.75" customHeight="1" hidden="1">
      <c r="A86" s="42"/>
      <c r="B86" s="132"/>
      <c r="C86" s="133"/>
      <c r="D86" s="150"/>
      <c r="E86" s="150"/>
      <c r="F86" s="150"/>
      <c r="G86" s="151"/>
      <c r="H86" s="150"/>
      <c r="I86" s="150"/>
      <c r="J86" s="150"/>
      <c r="K86" s="151"/>
      <c r="L86" s="150"/>
      <c r="M86" s="150"/>
      <c r="N86" s="150"/>
      <c r="O86" s="151"/>
      <c r="P86" s="150"/>
      <c r="Q86" s="150"/>
      <c r="R86" s="150"/>
      <c r="S86" s="153"/>
      <c r="T86" s="174"/>
    </row>
    <row r="87" spans="1:20" ht="12.75" customHeight="1" hidden="1">
      <c r="A87" s="42"/>
      <c r="B87" s="132"/>
      <c r="C87" s="133"/>
      <c r="D87" s="150"/>
      <c r="E87" s="150"/>
      <c r="F87" s="150"/>
      <c r="G87" s="151"/>
      <c r="H87" s="150"/>
      <c r="I87" s="150"/>
      <c r="J87" s="150"/>
      <c r="K87" s="151"/>
      <c r="L87" s="150"/>
      <c r="M87" s="150"/>
      <c r="N87" s="150"/>
      <c r="O87" s="151"/>
      <c r="P87" s="150"/>
      <c r="Q87" s="150"/>
      <c r="R87" s="150"/>
      <c r="S87" s="153"/>
      <c r="T87" s="174"/>
    </row>
    <row r="88" spans="1:20" ht="12.75" customHeight="1" hidden="1">
      <c r="A88" s="42"/>
      <c r="B88" s="132"/>
      <c r="C88" s="133"/>
      <c r="D88" s="150"/>
      <c r="E88" s="150"/>
      <c r="F88" s="150"/>
      <c r="G88" s="151"/>
      <c r="H88" s="150"/>
      <c r="I88" s="150"/>
      <c r="J88" s="150"/>
      <c r="K88" s="151"/>
      <c r="L88" s="150"/>
      <c r="M88" s="150"/>
      <c r="N88" s="150"/>
      <c r="O88" s="151"/>
      <c r="P88" s="150"/>
      <c r="Q88" s="150"/>
      <c r="R88" s="150"/>
      <c r="S88" s="153"/>
      <c r="T88" s="174"/>
    </row>
    <row r="89" spans="1:20" ht="12.75" customHeight="1" hidden="1">
      <c r="A89" s="42"/>
      <c r="B89" s="132"/>
      <c r="C89" s="133"/>
      <c r="D89" s="150"/>
      <c r="E89" s="150"/>
      <c r="F89" s="150"/>
      <c r="G89" s="151"/>
      <c r="H89" s="150"/>
      <c r="I89" s="150"/>
      <c r="J89" s="150"/>
      <c r="K89" s="151"/>
      <c r="L89" s="150"/>
      <c r="M89" s="150"/>
      <c r="N89" s="150"/>
      <c r="O89" s="151"/>
      <c r="P89" s="150"/>
      <c r="Q89" s="150"/>
      <c r="R89" s="150"/>
      <c r="S89" s="153"/>
      <c r="T89" s="174"/>
    </row>
    <row r="90" spans="1:20" ht="12.75" customHeight="1" hidden="1">
      <c r="A90" s="42"/>
      <c r="B90" s="132"/>
      <c r="C90" s="133"/>
      <c r="D90" s="150"/>
      <c r="E90" s="150"/>
      <c r="F90" s="150"/>
      <c r="G90" s="151"/>
      <c r="H90" s="150"/>
      <c r="I90" s="150"/>
      <c r="J90" s="150"/>
      <c r="K90" s="151"/>
      <c r="L90" s="150"/>
      <c r="M90" s="150"/>
      <c r="N90" s="150"/>
      <c r="O90" s="151"/>
      <c r="P90" s="150"/>
      <c r="Q90" s="150"/>
      <c r="R90" s="150"/>
      <c r="S90" s="153"/>
      <c r="T90" s="174"/>
    </row>
    <row r="91" spans="1:20" ht="12.75" customHeight="1" hidden="1">
      <c r="A91" s="42"/>
      <c r="B91" s="132"/>
      <c r="C91" s="133"/>
      <c r="D91" s="150"/>
      <c r="E91" s="150"/>
      <c r="F91" s="150"/>
      <c r="G91" s="151"/>
      <c r="H91" s="150"/>
      <c r="I91" s="150"/>
      <c r="J91" s="150"/>
      <c r="K91" s="151"/>
      <c r="L91" s="150"/>
      <c r="M91" s="150"/>
      <c r="N91" s="150"/>
      <c r="O91" s="151"/>
      <c r="P91" s="150"/>
      <c r="Q91" s="150"/>
      <c r="R91" s="150"/>
      <c r="S91" s="153"/>
      <c r="T91" s="174"/>
    </row>
    <row r="92" spans="1:20" ht="12.75" customHeight="1" hidden="1">
      <c r="A92" s="42"/>
      <c r="B92" s="132"/>
      <c r="C92" s="133"/>
      <c r="D92" s="150"/>
      <c r="E92" s="150"/>
      <c r="F92" s="150"/>
      <c r="G92" s="151"/>
      <c r="H92" s="150"/>
      <c r="I92" s="150"/>
      <c r="J92" s="150"/>
      <c r="K92" s="151"/>
      <c r="L92" s="150"/>
      <c r="M92" s="150"/>
      <c r="N92" s="150"/>
      <c r="O92" s="151"/>
      <c r="P92" s="150"/>
      <c r="Q92" s="150"/>
      <c r="R92" s="150"/>
      <c r="S92" s="153"/>
      <c r="T92" s="174"/>
    </row>
    <row r="93" spans="1:20" ht="12.75" customHeight="1" hidden="1">
      <c r="A93" s="42"/>
      <c r="B93" s="132"/>
      <c r="C93" s="133"/>
      <c r="D93" s="150"/>
      <c r="E93" s="150"/>
      <c r="F93" s="150"/>
      <c r="G93" s="151"/>
      <c r="H93" s="150"/>
      <c r="I93" s="150"/>
      <c r="J93" s="150"/>
      <c r="K93" s="151"/>
      <c r="L93" s="150"/>
      <c r="M93" s="150"/>
      <c r="N93" s="150"/>
      <c r="O93" s="151"/>
      <c r="P93" s="150"/>
      <c r="Q93" s="150"/>
      <c r="R93" s="150"/>
      <c r="S93" s="153"/>
      <c r="T93" s="174"/>
    </row>
    <row r="94" spans="1:20" ht="12.75" customHeight="1" hidden="1">
      <c r="A94" s="42"/>
      <c r="B94" s="132"/>
      <c r="C94" s="133"/>
      <c r="D94" s="150"/>
      <c r="E94" s="150"/>
      <c r="F94" s="150"/>
      <c r="G94" s="151"/>
      <c r="H94" s="150"/>
      <c r="I94" s="150"/>
      <c r="J94" s="150"/>
      <c r="K94" s="151"/>
      <c r="L94" s="150"/>
      <c r="M94" s="150"/>
      <c r="N94" s="150"/>
      <c r="O94" s="151"/>
      <c r="P94" s="150"/>
      <c r="Q94" s="150"/>
      <c r="R94" s="150"/>
      <c r="S94" s="153"/>
      <c r="T94" s="174"/>
    </row>
    <row r="95" spans="1:20" ht="12.75" customHeight="1" hidden="1">
      <c r="A95" s="42"/>
      <c r="B95" s="132"/>
      <c r="C95" s="133"/>
      <c r="D95" s="150"/>
      <c r="E95" s="150"/>
      <c r="F95" s="150"/>
      <c r="G95" s="151"/>
      <c r="H95" s="150"/>
      <c r="I95" s="150"/>
      <c r="J95" s="150"/>
      <c r="K95" s="151"/>
      <c r="L95" s="150"/>
      <c r="M95" s="150"/>
      <c r="N95" s="150"/>
      <c r="O95" s="151"/>
      <c r="P95" s="150"/>
      <c r="Q95" s="150"/>
      <c r="R95" s="150"/>
      <c r="S95" s="153"/>
      <c r="T95" s="174"/>
    </row>
    <row r="96" spans="1:20" ht="12.75" customHeight="1" hidden="1">
      <c r="A96" s="42"/>
      <c r="B96" s="132"/>
      <c r="C96" s="133"/>
      <c r="D96" s="150"/>
      <c r="E96" s="150"/>
      <c r="F96" s="150"/>
      <c r="G96" s="151"/>
      <c r="H96" s="150"/>
      <c r="I96" s="150"/>
      <c r="J96" s="150"/>
      <c r="K96" s="151"/>
      <c r="L96" s="150"/>
      <c r="M96" s="150"/>
      <c r="N96" s="150"/>
      <c r="O96" s="151"/>
      <c r="P96" s="150"/>
      <c r="Q96" s="150"/>
      <c r="R96" s="150"/>
      <c r="S96" s="153"/>
      <c r="T96" s="174"/>
    </row>
    <row r="97" spans="1:20" ht="12.75" customHeight="1" hidden="1">
      <c r="A97" s="42"/>
      <c r="B97" s="132"/>
      <c r="C97" s="133"/>
      <c r="D97" s="150"/>
      <c r="E97" s="150"/>
      <c r="F97" s="150"/>
      <c r="G97" s="151"/>
      <c r="H97" s="150"/>
      <c r="I97" s="150"/>
      <c r="J97" s="150"/>
      <c r="K97" s="151"/>
      <c r="L97" s="150"/>
      <c r="M97" s="150"/>
      <c r="N97" s="150"/>
      <c r="O97" s="151"/>
      <c r="P97" s="150"/>
      <c r="Q97" s="150"/>
      <c r="R97" s="150"/>
      <c r="S97" s="153"/>
      <c r="T97" s="174"/>
    </row>
    <row r="98" spans="1:20" ht="12.75" customHeight="1" hidden="1">
      <c r="A98" s="42"/>
      <c r="B98" s="132"/>
      <c r="C98" s="133"/>
      <c r="D98" s="150"/>
      <c r="E98" s="150"/>
      <c r="F98" s="150"/>
      <c r="G98" s="151"/>
      <c r="H98" s="150"/>
      <c r="I98" s="150"/>
      <c r="J98" s="150"/>
      <c r="K98" s="151"/>
      <c r="L98" s="150"/>
      <c r="M98" s="150"/>
      <c r="N98" s="150"/>
      <c r="O98" s="151"/>
      <c r="P98" s="150"/>
      <c r="Q98" s="150"/>
      <c r="R98" s="150"/>
      <c r="S98" s="153"/>
      <c r="T98" s="174"/>
    </row>
    <row r="99" spans="1:20" ht="12.75" customHeight="1" hidden="1">
      <c r="A99" s="42"/>
      <c r="B99" s="132"/>
      <c r="C99" s="133"/>
      <c r="D99" s="150"/>
      <c r="E99" s="150"/>
      <c r="F99" s="150"/>
      <c r="G99" s="151"/>
      <c r="H99" s="150"/>
      <c r="I99" s="150"/>
      <c r="J99" s="150"/>
      <c r="K99" s="151"/>
      <c r="L99" s="150"/>
      <c r="M99" s="150"/>
      <c r="N99" s="150"/>
      <c r="O99" s="151"/>
      <c r="P99" s="150"/>
      <c r="Q99" s="150"/>
      <c r="R99" s="150"/>
      <c r="S99" s="153"/>
      <c r="T99" s="174"/>
    </row>
    <row r="100" spans="1:20" ht="12.75" customHeight="1" hidden="1">
      <c r="A100" s="42"/>
      <c r="B100" s="132"/>
      <c r="C100" s="133"/>
      <c r="D100" s="150"/>
      <c r="E100" s="150"/>
      <c r="F100" s="150"/>
      <c r="G100" s="151"/>
      <c r="H100" s="150"/>
      <c r="I100" s="150"/>
      <c r="J100" s="150"/>
      <c r="K100" s="151"/>
      <c r="L100" s="150"/>
      <c r="M100" s="150"/>
      <c r="N100" s="150"/>
      <c r="O100" s="151"/>
      <c r="P100" s="150"/>
      <c r="Q100" s="150"/>
      <c r="R100" s="150"/>
      <c r="S100" s="153"/>
      <c r="T100" s="174"/>
    </row>
    <row r="101" spans="1:20" ht="12.75" customHeight="1" hidden="1">
      <c r="A101" s="42"/>
      <c r="B101" s="132"/>
      <c r="C101" s="133"/>
      <c r="D101" s="150"/>
      <c r="E101" s="150"/>
      <c r="F101" s="150"/>
      <c r="G101" s="151"/>
      <c r="H101" s="150"/>
      <c r="I101" s="150"/>
      <c r="J101" s="150"/>
      <c r="K101" s="151"/>
      <c r="L101" s="150"/>
      <c r="M101" s="150"/>
      <c r="N101" s="150"/>
      <c r="O101" s="151"/>
      <c r="P101" s="150"/>
      <c r="Q101" s="150"/>
      <c r="R101" s="150"/>
      <c r="S101" s="153"/>
      <c r="T101" s="174"/>
    </row>
    <row r="102" spans="1:20" ht="12.75" customHeight="1" hidden="1">
      <c r="A102" s="42"/>
      <c r="B102" s="132"/>
      <c r="C102" s="133"/>
      <c r="D102" s="150"/>
      <c r="E102" s="150"/>
      <c r="F102" s="150"/>
      <c r="G102" s="151"/>
      <c r="H102" s="150"/>
      <c r="I102" s="150"/>
      <c r="J102" s="150"/>
      <c r="K102" s="151"/>
      <c r="L102" s="150"/>
      <c r="M102" s="150"/>
      <c r="N102" s="150"/>
      <c r="O102" s="151"/>
      <c r="P102" s="150"/>
      <c r="Q102" s="150"/>
      <c r="R102" s="150"/>
      <c r="S102" s="153"/>
      <c r="T102" s="174"/>
    </row>
    <row r="103" spans="1:20" ht="12.75" customHeight="1" hidden="1">
      <c r="A103" s="42"/>
      <c r="B103" s="132"/>
      <c r="C103" s="133"/>
      <c r="D103" s="150"/>
      <c r="E103" s="150"/>
      <c r="F103" s="150"/>
      <c r="G103" s="151"/>
      <c r="H103" s="150"/>
      <c r="I103" s="150"/>
      <c r="J103" s="150"/>
      <c r="K103" s="151"/>
      <c r="L103" s="150"/>
      <c r="M103" s="150"/>
      <c r="N103" s="150"/>
      <c r="O103" s="151"/>
      <c r="P103" s="150"/>
      <c r="Q103" s="150"/>
      <c r="R103" s="150"/>
      <c r="S103" s="153"/>
      <c r="T103" s="174"/>
    </row>
    <row r="104" spans="1:20" ht="12.75" customHeight="1" hidden="1">
      <c r="A104" s="42"/>
      <c r="B104" s="132"/>
      <c r="C104" s="133"/>
      <c r="D104" s="150"/>
      <c r="E104" s="150"/>
      <c r="F104" s="150"/>
      <c r="G104" s="151"/>
      <c r="H104" s="150"/>
      <c r="I104" s="150"/>
      <c r="J104" s="150"/>
      <c r="K104" s="151"/>
      <c r="L104" s="150"/>
      <c r="M104" s="150"/>
      <c r="N104" s="150"/>
      <c r="O104" s="151"/>
      <c r="P104" s="150"/>
      <c r="Q104" s="150"/>
      <c r="R104" s="150"/>
      <c r="S104" s="153"/>
      <c r="T104" s="174"/>
    </row>
    <row r="105" spans="1:20" ht="12.75" customHeight="1">
      <c r="A105" s="42"/>
      <c r="B105" s="132"/>
      <c r="C105" s="187"/>
      <c r="D105" s="150"/>
      <c r="E105" s="150"/>
      <c r="F105" s="150"/>
      <c r="G105" s="151"/>
      <c r="H105" s="150"/>
      <c r="I105" s="150"/>
      <c r="J105" s="150"/>
      <c r="K105" s="151"/>
      <c r="L105" s="150"/>
      <c r="M105" s="150"/>
      <c r="N105" s="150"/>
      <c r="O105" s="151"/>
      <c r="P105" s="150"/>
      <c r="Q105" s="150"/>
      <c r="R105" s="150"/>
      <c r="S105" s="153"/>
      <c r="T105" s="174"/>
    </row>
    <row r="106" spans="1:20" ht="12.75" customHeight="1">
      <c r="A106" s="42"/>
      <c r="B106" s="132"/>
      <c r="C106" s="187"/>
      <c r="D106" s="150"/>
      <c r="E106" s="150"/>
      <c r="F106" s="150"/>
      <c r="G106" s="151"/>
      <c r="H106" s="150"/>
      <c r="I106" s="150"/>
      <c r="J106" s="150"/>
      <c r="K106" s="151"/>
      <c r="L106" s="150"/>
      <c r="M106" s="150"/>
      <c r="N106" s="150"/>
      <c r="O106" s="151"/>
      <c r="P106" s="150"/>
      <c r="Q106" s="150"/>
      <c r="R106" s="150"/>
      <c r="S106" s="153"/>
      <c r="T106" s="174"/>
    </row>
    <row r="107" spans="1:20" ht="12.75" customHeight="1">
      <c r="A107" s="42"/>
      <c r="B107" s="132"/>
      <c r="C107" s="187"/>
      <c r="D107" s="150"/>
      <c r="E107" s="150"/>
      <c r="F107" s="150"/>
      <c r="G107" s="151"/>
      <c r="H107" s="150"/>
      <c r="I107" s="150"/>
      <c r="J107" s="150"/>
      <c r="K107" s="151"/>
      <c r="L107" s="150"/>
      <c r="M107" s="150"/>
      <c r="N107" s="150"/>
      <c r="O107" s="151"/>
      <c r="P107" s="150"/>
      <c r="Q107" s="150"/>
      <c r="R107" s="150"/>
      <c r="S107" s="153"/>
      <c r="T107" s="174"/>
    </row>
    <row r="108" spans="1:20" ht="12.75" customHeight="1">
      <c r="A108" s="42"/>
      <c r="B108" s="132"/>
      <c r="C108" s="187"/>
      <c r="D108" s="150"/>
      <c r="E108" s="150"/>
      <c r="F108" s="150"/>
      <c r="G108" s="151"/>
      <c r="H108" s="150"/>
      <c r="I108" s="150"/>
      <c r="J108" s="150"/>
      <c r="K108" s="151"/>
      <c r="L108" s="150"/>
      <c r="M108" s="150"/>
      <c r="N108" s="150"/>
      <c r="O108" s="151"/>
      <c r="P108" s="150"/>
      <c r="Q108" s="150"/>
      <c r="R108" s="150"/>
      <c r="S108" s="153"/>
      <c r="T108" s="174"/>
    </row>
    <row r="109" spans="1:20" ht="12.75" customHeight="1">
      <c r="A109" s="42"/>
      <c r="B109" s="132"/>
      <c r="C109" s="187"/>
      <c r="D109" s="150"/>
      <c r="E109" s="150"/>
      <c r="F109" s="150"/>
      <c r="G109" s="151"/>
      <c r="H109" s="150"/>
      <c r="I109" s="150"/>
      <c r="J109" s="150"/>
      <c r="K109" s="151"/>
      <c r="L109" s="150"/>
      <c r="M109" s="150"/>
      <c r="N109" s="150"/>
      <c r="O109" s="151"/>
      <c r="P109" s="150"/>
      <c r="Q109" s="150"/>
      <c r="R109" s="150"/>
      <c r="S109" s="153"/>
      <c r="T109" s="174"/>
    </row>
    <row r="110" spans="1:20" ht="12.75" customHeight="1">
      <c r="A110" s="42"/>
      <c r="B110" s="132"/>
      <c r="C110" s="187"/>
      <c r="D110" s="150"/>
      <c r="E110" s="150"/>
      <c r="F110" s="150"/>
      <c r="G110" s="151"/>
      <c r="H110" s="150"/>
      <c r="I110" s="150"/>
      <c r="J110" s="150"/>
      <c r="K110" s="151"/>
      <c r="L110" s="150"/>
      <c r="M110" s="150"/>
      <c r="N110" s="150"/>
      <c r="O110" s="151"/>
      <c r="P110" s="150"/>
      <c r="Q110" s="150"/>
      <c r="R110" s="150"/>
      <c r="S110" s="153"/>
      <c r="T110" s="174"/>
    </row>
    <row r="111" spans="1:20" ht="12.75" customHeight="1">
      <c r="A111" s="42"/>
      <c r="B111" s="132"/>
      <c r="C111" s="187"/>
      <c r="D111" s="150"/>
      <c r="E111" s="150"/>
      <c r="F111" s="150"/>
      <c r="G111" s="151"/>
      <c r="H111" s="150"/>
      <c r="I111" s="150"/>
      <c r="J111" s="150"/>
      <c r="K111" s="151"/>
      <c r="L111" s="150"/>
      <c r="M111" s="150"/>
      <c r="N111" s="150"/>
      <c r="O111" s="151"/>
      <c r="P111" s="150"/>
      <c r="Q111" s="150"/>
      <c r="R111" s="150"/>
      <c r="S111" s="153"/>
      <c r="T111" s="174"/>
    </row>
    <row r="112" spans="1:20" ht="12.75" customHeight="1">
      <c r="A112" s="42"/>
      <c r="B112" s="132"/>
      <c r="C112" s="187"/>
      <c r="D112" s="150"/>
      <c r="E112" s="150"/>
      <c r="F112" s="150"/>
      <c r="G112" s="151"/>
      <c r="H112" s="150"/>
      <c r="I112" s="150"/>
      <c r="J112" s="150"/>
      <c r="K112" s="151"/>
      <c r="L112" s="150"/>
      <c r="M112" s="150"/>
      <c r="N112" s="150"/>
      <c r="O112" s="151"/>
      <c r="P112" s="150"/>
      <c r="Q112" s="150"/>
      <c r="R112" s="150"/>
      <c r="S112" s="153"/>
      <c r="T112" s="174"/>
    </row>
    <row r="113" spans="1:20" ht="12.75" customHeight="1">
      <c r="A113" s="42"/>
      <c r="B113" s="132"/>
      <c r="C113" s="187"/>
      <c r="D113" s="150"/>
      <c r="E113" s="150"/>
      <c r="F113" s="150"/>
      <c r="G113" s="151"/>
      <c r="H113" s="150"/>
      <c r="I113" s="150"/>
      <c r="J113" s="150"/>
      <c r="K113" s="151"/>
      <c r="L113" s="150"/>
      <c r="M113" s="150"/>
      <c r="N113" s="150"/>
      <c r="O113" s="151"/>
      <c r="P113" s="150"/>
      <c r="Q113" s="150"/>
      <c r="R113" s="150"/>
      <c r="S113" s="153"/>
      <c r="T113" s="174"/>
    </row>
    <row r="114" spans="1:62" s="188" customFormat="1" ht="12.75" customHeight="1">
      <c r="A114" s="42"/>
      <c r="B114" s="132"/>
      <c r="C114" s="187"/>
      <c r="D114" s="150"/>
      <c r="E114" s="150"/>
      <c r="F114" s="150"/>
      <c r="G114" s="151"/>
      <c r="H114" s="150"/>
      <c r="I114" s="150"/>
      <c r="J114" s="150"/>
      <c r="K114" s="151"/>
      <c r="L114" s="150"/>
      <c r="M114" s="150"/>
      <c r="N114" s="150"/>
      <c r="O114" s="151"/>
      <c r="P114" s="150"/>
      <c r="Q114" s="150"/>
      <c r="R114" s="150"/>
      <c r="S114" s="153"/>
      <c r="T114" s="154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</row>
    <row r="115" spans="1:20" s="49" customFormat="1" ht="12" customHeight="1">
      <c r="A115" s="42"/>
      <c r="B115" s="189"/>
      <c r="C115" s="187"/>
      <c r="D115" s="195"/>
      <c r="E115" s="195"/>
      <c r="F115" s="195"/>
      <c r="G115" s="194"/>
      <c r="H115" s="195"/>
      <c r="I115" s="195"/>
      <c r="J115" s="195"/>
      <c r="K115" s="194"/>
      <c r="L115" s="195"/>
      <c r="M115" s="195"/>
      <c r="N115" s="195"/>
      <c r="O115" s="194"/>
      <c r="P115" s="195"/>
      <c r="Q115" s="195"/>
      <c r="R115" s="195"/>
      <c r="S115" s="196"/>
      <c r="T115" s="197"/>
    </row>
    <row r="116" spans="1:20" ht="25.5">
      <c r="A116" s="76" t="s">
        <v>163</v>
      </c>
      <c r="B116" s="198" t="s">
        <v>166</v>
      </c>
      <c r="C116" s="123"/>
      <c r="D116" s="204">
        <f>SUM(D117:D127)</f>
        <v>0</v>
      </c>
      <c r="E116" s="204">
        <f>SUM(E117:E127)</f>
        <v>0</v>
      </c>
      <c r="F116" s="204">
        <f>SUM(F117:F127)</f>
        <v>0</v>
      </c>
      <c r="G116" s="205">
        <f>SUM(D116:F116)</f>
        <v>0</v>
      </c>
      <c r="H116" s="204">
        <f>SUM(H117:H127)</f>
        <v>0</v>
      </c>
      <c r="I116" s="204">
        <f>SUM(I117:I127)</f>
        <v>0</v>
      </c>
      <c r="J116" s="204">
        <f>SUM(J117:J127)</f>
        <v>0</v>
      </c>
      <c r="K116" s="205">
        <f>SUM(H116:J116)</f>
        <v>0</v>
      </c>
      <c r="L116" s="204">
        <f>SUM(L117:L127)</f>
        <v>0</v>
      </c>
      <c r="M116" s="204">
        <f>SUM(M117:M127)</f>
        <v>0</v>
      </c>
      <c r="N116" s="204">
        <f>SUM(N117:N127)</f>
        <v>0</v>
      </c>
      <c r="O116" s="205">
        <f>SUM(L116:N116)</f>
        <v>0</v>
      </c>
      <c r="P116" s="204">
        <f>SUM(P117:P127)</f>
        <v>0</v>
      </c>
      <c r="Q116" s="204">
        <f>SUM(Q117:Q127)</f>
        <v>0</v>
      </c>
      <c r="R116" s="204">
        <f>SUM(R117:R127)</f>
        <v>0</v>
      </c>
      <c r="S116" s="206">
        <f>SUM(P116:R116)</f>
        <v>0</v>
      </c>
      <c r="T116" s="207">
        <f>G116+K116+O116+S116</f>
        <v>0</v>
      </c>
    </row>
    <row r="117" spans="1:20" ht="12.75" customHeight="1">
      <c r="A117" s="42"/>
      <c r="B117" s="132"/>
      <c r="C117" s="133"/>
      <c r="D117" s="150"/>
      <c r="E117" s="150"/>
      <c r="F117" s="150"/>
      <c r="G117" s="178"/>
      <c r="H117" s="150"/>
      <c r="I117" s="150"/>
      <c r="J117" s="150"/>
      <c r="K117" s="178"/>
      <c r="L117" s="150"/>
      <c r="M117" s="150"/>
      <c r="N117" s="150"/>
      <c r="O117" s="178"/>
      <c r="P117" s="150"/>
      <c r="Q117" s="150"/>
      <c r="R117" s="150"/>
      <c r="S117" s="153"/>
      <c r="T117" s="174"/>
    </row>
    <row r="118" spans="1:20" ht="12.75" customHeight="1">
      <c r="A118" s="42"/>
      <c r="B118" s="132"/>
      <c r="C118" s="133"/>
      <c r="D118" s="150"/>
      <c r="E118" s="150"/>
      <c r="F118" s="150"/>
      <c r="G118" s="178"/>
      <c r="H118" s="150"/>
      <c r="I118" s="150"/>
      <c r="J118" s="150"/>
      <c r="K118" s="178"/>
      <c r="L118" s="150"/>
      <c r="M118" s="150"/>
      <c r="N118" s="150"/>
      <c r="O118" s="178"/>
      <c r="P118" s="150"/>
      <c r="Q118" s="150"/>
      <c r="R118" s="150"/>
      <c r="S118" s="153"/>
      <c r="T118" s="174"/>
    </row>
    <row r="119" spans="1:20" ht="12.75" customHeight="1">
      <c r="A119" s="42"/>
      <c r="B119" s="132"/>
      <c r="C119" s="133"/>
      <c r="D119" s="150"/>
      <c r="E119" s="150"/>
      <c r="F119" s="150"/>
      <c r="G119" s="178"/>
      <c r="H119" s="150"/>
      <c r="I119" s="150"/>
      <c r="J119" s="150"/>
      <c r="K119" s="178"/>
      <c r="L119" s="150"/>
      <c r="M119" s="150"/>
      <c r="N119" s="150"/>
      <c r="O119" s="178"/>
      <c r="P119" s="150"/>
      <c r="Q119" s="150"/>
      <c r="R119" s="150"/>
      <c r="S119" s="153"/>
      <c r="T119" s="174"/>
    </row>
    <row r="120" spans="1:20" ht="12.75" customHeight="1">
      <c r="A120" s="42"/>
      <c r="B120" s="132"/>
      <c r="C120" s="133"/>
      <c r="D120" s="150"/>
      <c r="E120" s="150"/>
      <c r="F120" s="150"/>
      <c r="G120" s="178"/>
      <c r="H120" s="150"/>
      <c r="I120" s="150"/>
      <c r="J120" s="150"/>
      <c r="K120" s="178"/>
      <c r="L120" s="150"/>
      <c r="M120" s="150"/>
      <c r="N120" s="150"/>
      <c r="O120" s="178"/>
      <c r="P120" s="150"/>
      <c r="Q120" s="150"/>
      <c r="R120" s="150"/>
      <c r="S120" s="153"/>
      <c r="T120" s="174"/>
    </row>
    <row r="121" spans="1:20" ht="12.75" customHeight="1">
      <c r="A121" s="42"/>
      <c r="B121" s="132"/>
      <c r="C121" s="133"/>
      <c r="D121" s="150"/>
      <c r="E121" s="150"/>
      <c r="F121" s="150"/>
      <c r="G121" s="178"/>
      <c r="H121" s="150"/>
      <c r="I121" s="150"/>
      <c r="J121" s="150"/>
      <c r="K121" s="178"/>
      <c r="L121" s="150"/>
      <c r="M121" s="150"/>
      <c r="N121" s="150"/>
      <c r="O121" s="178"/>
      <c r="P121" s="150"/>
      <c r="Q121" s="150"/>
      <c r="R121" s="150"/>
      <c r="S121" s="153"/>
      <c r="T121" s="174"/>
    </row>
    <row r="122" spans="1:20" ht="12.75" customHeight="1">
      <c r="A122" s="42"/>
      <c r="B122" s="208" t="s">
        <v>137</v>
      </c>
      <c r="C122" s="133"/>
      <c r="D122" s="150"/>
      <c r="E122" s="150"/>
      <c r="F122" s="150"/>
      <c r="G122" s="178"/>
      <c r="H122" s="150"/>
      <c r="I122" s="150"/>
      <c r="J122" s="150"/>
      <c r="K122" s="178"/>
      <c r="L122" s="150"/>
      <c r="M122" s="150"/>
      <c r="N122" s="150"/>
      <c r="O122" s="178"/>
      <c r="P122" s="150"/>
      <c r="Q122" s="150"/>
      <c r="R122" s="150"/>
      <c r="S122" s="153"/>
      <c r="T122" s="174"/>
    </row>
    <row r="123" spans="1:20" ht="16.5" hidden="1">
      <c r="A123" s="42"/>
      <c r="B123" s="209"/>
      <c r="C123" s="133"/>
      <c r="D123" s="186"/>
      <c r="E123" s="186"/>
      <c r="F123" s="186"/>
      <c r="G123" s="178"/>
      <c r="H123" s="186"/>
      <c r="I123" s="186"/>
      <c r="J123" s="186"/>
      <c r="K123" s="178"/>
      <c r="L123" s="186"/>
      <c r="M123" s="186"/>
      <c r="N123" s="186"/>
      <c r="O123" s="178"/>
      <c r="P123" s="186"/>
      <c r="Q123" s="186"/>
      <c r="R123" s="186"/>
      <c r="S123" s="153"/>
      <c r="T123" s="174"/>
    </row>
    <row r="124" spans="1:20" ht="16.5" hidden="1">
      <c r="A124" s="42"/>
      <c r="B124" s="209"/>
      <c r="C124" s="133"/>
      <c r="D124" s="186"/>
      <c r="E124" s="186"/>
      <c r="F124" s="186"/>
      <c r="G124" s="178"/>
      <c r="H124" s="186"/>
      <c r="I124" s="186"/>
      <c r="J124" s="186"/>
      <c r="K124" s="178"/>
      <c r="L124" s="186"/>
      <c r="M124" s="186"/>
      <c r="N124" s="186"/>
      <c r="O124" s="178"/>
      <c r="P124" s="186"/>
      <c r="Q124" s="186"/>
      <c r="R124" s="186"/>
      <c r="S124" s="153"/>
      <c r="T124" s="174"/>
    </row>
    <row r="125" spans="1:20" ht="16.5" hidden="1">
      <c r="A125" s="42"/>
      <c r="B125" s="209"/>
      <c r="C125" s="133"/>
      <c r="D125" s="186"/>
      <c r="E125" s="186"/>
      <c r="F125" s="186"/>
      <c r="G125" s="178"/>
      <c r="H125" s="186"/>
      <c r="I125" s="186"/>
      <c r="J125" s="186"/>
      <c r="K125" s="178"/>
      <c r="L125" s="186"/>
      <c r="M125" s="186"/>
      <c r="N125" s="186"/>
      <c r="O125" s="178"/>
      <c r="P125" s="186"/>
      <c r="Q125" s="186"/>
      <c r="R125" s="186"/>
      <c r="S125" s="153"/>
      <c r="T125" s="174"/>
    </row>
    <row r="126" spans="1:20" ht="16.5" hidden="1">
      <c r="A126" s="42"/>
      <c r="B126" s="209"/>
      <c r="C126" s="133"/>
      <c r="D126" s="186"/>
      <c r="E126" s="186"/>
      <c r="F126" s="186"/>
      <c r="G126" s="178"/>
      <c r="H126" s="186"/>
      <c r="I126" s="186"/>
      <c r="J126" s="186"/>
      <c r="K126" s="178"/>
      <c r="L126" s="186"/>
      <c r="M126" s="186"/>
      <c r="N126" s="186"/>
      <c r="O126" s="178"/>
      <c r="P126" s="186"/>
      <c r="Q126" s="186"/>
      <c r="R126" s="186"/>
      <c r="S126" s="153"/>
      <c r="T126" s="174"/>
    </row>
    <row r="127" spans="1:20" ht="15" customHeight="1" hidden="1">
      <c r="A127" s="42"/>
      <c r="B127" s="210"/>
      <c r="C127" s="133"/>
      <c r="D127" s="186"/>
      <c r="E127" s="186"/>
      <c r="F127" s="186"/>
      <c r="G127" s="212"/>
      <c r="H127" s="186"/>
      <c r="I127" s="186"/>
      <c r="J127" s="186"/>
      <c r="K127" s="212"/>
      <c r="L127" s="186"/>
      <c r="M127" s="186"/>
      <c r="N127" s="186"/>
      <c r="O127" s="212"/>
      <c r="P127" s="186"/>
      <c r="Q127" s="186"/>
      <c r="R127" s="186"/>
      <c r="S127" s="213"/>
      <c r="T127" s="154"/>
    </row>
    <row r="128" spans="1:62" s="188" customFormat="1" ht="12" customHeight="1" thickBot="1">
      <c r="A128" s="42"/>
      <c r="B128" s="156"/>
      <c r="C128" s="133"/>
      <c r="D128" s="218"/>
      <c r="E128" s="218"/>
      <c r="F128" s="218"/>
      <c r="G128" s="178"/>
      <c r="H128" s="218"/>
      <c r="I128" s="218"/>
      <c r="J128" s="218"/>
      <c r="K128" s="178"/>
      <c r="L128" s="218"/>
      <c r="M128" s="218"/>
      <c r="N128" s="218"/>
      <c r="O128" s="178"/>
      <c r="P128" s="218"/>
      <c r="Q128" s="218"/>
      <c r="R128" s="218"/>
      <c r="S128" s="153"/>
      <c r="T128" s="154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</row>
    <row r="129" spans="1:62" s="188" customFormat="1" ht="17.25" thickBot="1">
      <c r="A129" s="75" t="s">
        <v>157</v>
      </c>
      <c r="B129" s="179"/>
      <c r="C129" s="219"/>
      <c r="D129" s="220">
        <f>SUM(D18,D28,D31,D40,D51,D63,D76,D116)</f>
        <v>0</v>
      </c>
      <c r="E129" s="220">
        <f>SUM(E18,E28,E31,E40,E51,E63,E76,E116)</f>
        <v>0</v>
      </c>
      <c r="F129" s="220">
        <f>SUM(F18,F28,F31,F40,F51,F63,F76,F116)</f>
        <v>0</v>
      </c>
      <c r="G129" s="224">
        <f>SUM(D129:F129)</f>
        <v>0</v>
      </c>
      <c r="H129" s="220">
        <f>SUM(H18,H28,H31,H40,H51,H63,H76,H116)</f>
        <v>0</v>
      </c>
      <c r="I129" s="220">
        <f>SUM(I18,I28,I31,I40,I51,I63,I76,I116)</f>
        <v>0</v>
      </c>
      <c r="J129" s="220">
        <f>SUM(J18,J28,J31,J40,J51,J63,J76,J116)</f>
        <v>0</v>
      </c>
      <c r="K129" s="224">
        <f>SUM(H129:J129)</f>
        <v>0</v>
      </c>
      <c r="L129" s="220">
        <f>SUM(L18,L28,L31,L40,L51,L63,L76,L116)</f>
        <v>0</v>
      </c>
      <c r="M129" s="220">
        <f>SUM(M18,M28,M31,M40,M51,M63,M76,M116)</f>
        <v>0</v>
      </c>
      <c r="N129" s="220">
        <f>SUM(N18,N28,N31,N40,N51,N63,N76,N116)</f>
        <v>0</v>
      </c>
      <c r="O129" s="224">
        <f>SUM(L129:N129)</f>
        <v>0</v>
      </c>
      <c r="P129" s="223">
        <f>SUM(P18,P28,P31,P40,P51,P63,P76,P116)</f>
        <v>0</v>
      </c>
      <c r="Q129" s="220">
        <f>SUM(Q18,Q28,Q31,Q40,Q51,Q63,Q76,Q116)</f>
        <v>0</v>
      </c>
      <c r="R129" s="220">
        <f>SUM(R18,R28,R31,R40,R51,R63,R76,R116)</f>
        <v>0</v>
      </c>
      <c r="S129" s="225">
        <f>SUM(P129:R129)</f>
        <v>0</v>
      </c>
      <c r="T129" s="226">
        <f>G129+K129+O129+S129</f>
        <v>0</v>
      </c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</row>
    <row r="130" spans="1:20" s="45" customFormat="1" ht="16.5">
      <c r="A130" s="44"/>
      <c r="B130" s="156"/>
      <c r="C130" s="133"/>
      <c r="D130" s="227"/>
      <c r="E130" s="227"/>
      <c r="F130" s="227"/>
      <c r="G130" s="228"/>
      <c r="H130" s="227"/>
      <c r="I130" s="227"/>
      <c r="J130" s="227"/>
      <c r="K130" s="228"/>
      <c r="L130" s="227"/>
      <c r="M130" s="227"/>
      <c r="N130" s="227"/>
      <c r="O130" s="228"/>
      <c r="P130" s="227"/>
      <c r="Q130" s="227"/>
      <c r="R130" s="227"/>
      <c r="S130" s="228"/>
      <c r="T130" s="229">
        <f>+T18+T28+T31+T40+T51+T63+T76+T116</f>
        <v>0</v>
      </c>
    </row>
    <row r="131" spans="1:20" s="45" customFormat="1" ht="17.25" thickBot="1">
      <c r="A131" s="534" t="s">
        <v>160</v>
      </c>
      <c r="B131" s="534"/>
      <c r="C131" s="133"/>
      <c r="D131" s="227"/>
      <c r="E131" s="227"/>
      <c r="F131" s="227"/>
      <c r="G131" s="228"/>
      <c r="H131" s="227"/>
      <c r="I131" s="227"/>
      <c r="J131" s="227"/>
      <c r="K131" s="228"/>
      <c r="L131" s="227"/>
      <c r="M131" s="227"/>
      <c r="N131" s="227"/>
      <c r="O131" s="228"/>
      <c r="P131" s="227"/>
      <c r="Q131" s="227"/>
      <c r="R131" s="227"/>
      <c r="S131" s="228"/>
      <c r="T131" s="229"/>
    </row>
    <row r="132" spans="3:20" s="45" customFormat="1" ht="31.5" customHeight="1" thickBot="1">
      <c r="C132" s="133"/>
      <c r="D132" s="100" t="s">
        <v>186</v>
      </c>
      <c r="E132" s="100" t="s">
        <v>187</v>
      </c>
      <c r="F132" s="100" t="s">
        <v>197</v>
      </c>
      <c r="G132" s="99" t="s">
        <v>16</v>
      </c>
      <c r="H132" s="100" t="s">
        <v>188</v>
      </c>
      <c r="I132" s="100" t="s">
        <v>189</v>
      </c>
      <c r="J132" s="100" t="s">
        <v>198</v>
      </c>
      <c r="K132" s="99" t="s">
        <v>17</v>
      </c>
      <c r="L132" s="100" t="s">
        <v>199</v>
      </c>
      <c r="M132" s="100" t="s">
        <v>192</v>
      </c>
      <c r="N132" s="100" t="s">
        <v>193</v>
      </c>
      <c r="O132" s="99" t="s">
        <v>18</v>
      </c>
      <c r="P132" s="96" t="s">
        <v>194</v>
      </c>
      <c r="Q132" s="96" t="s">
        <v>172</v>
      </c>
      <c r="R132" s="100" t="s">
        <v>196</v>
      </c>
      <c r="S132" s="100" t="s">
        <v>19</v>
      </c>
      <c r="T132" s="230" t="s">
        <v>15</v>
      </c>
    </row>
    <row r="133" spans="1:21" s="45" customFormat="1" ht="17.25" thickBot="1">
      <c r="A133" s="535" t="s">
        <v>154</v>
      </c>
      <c r="B133" s="535"/>
      <c r="C133" s="133"/>
      <c r="T133" s="231"/>
      <c r="U133" s="232"/>
    </row>
    <row r="134" spans="1:21" s="45" customFormat="1" ht="16.5">
      <c r="A134" s="525" t="s">
        <v>0</v>
      </c>
      <c r="B134" s="526"/>
      <c r="C134" s="133"/>
      <c r="D134" s="234"/>
      <c r="E134" s="234"/>
      <c r="F134" s="234"/>
      <c r="G134" s="235">
        <f aca="true" t="shared" si="0" ref="G134:G141">SUM(D134:F134)</f>
        <v>0</v>
      </c>
      <c r="H134" s="234"/>
      <c r="I134" s="234"/>
      <c r="J134" s="234"/>
      <c r="K134" s="235">
        <f aca="true" t="shared" si="1" ref="K134:K141">SUM(H134:J134)</f>
        <v>0</v>
      </c>
      <c r="L134" s="234"/>
      <c r="M134" s="234"/>
      <c r="N134" s="234"/>
      <c r="O134" s="235">
        <f aca="true" t="shared" si="2" ref="O134:O141">SUM(L134:N134)</f>
        <v>0</v>
      </c>
      <c r="P134" s="234"/>
      <c r="Q134" s="234"/>
      <c r="R134" s="234"/>
      <c r="S134" s="235">
        <f aca="true" t="shared" si="3" ref="S134:S141">SUM(P134:R134)</f>
        <v>0</v>
      </c>
      <c r="T134" s="236">
        <f aca="true" t="shared" si="4" ref="T134:T141">+G134+K134+O134+S134</f>
        <v>0</v>
      </c>
      <c r="U134" s="237"/>
    </row>
    <row r="135" spans="1:21" s="45" customFormat="1" ht="16.5">
      <c r="A135" s="525" t="s">
        <v>1</v>
      </c>
      <c r="B135" s="526"/>
      <c r="C135" s="133"/>
      <c r="D135" s="239"/>
      <c r="E135" s="239"/>
      <c r="F135" s="239"/>
      <c r="G135" s="240">
        <f t="shared" si="0"/>
        <v>0</v>
      </c>
      <c r="H135" s="239"/>
      <c r="I135" s="239"/>
      <c r="J135" s="239"/>
      <c r="K135" s="240">
        <f t="shared" si="1"/>
        <v>0</v>
      </c>
      <c r="L135" s="239"/>
      <c r="M135" s="239"/>
      <c r="N135" s="239"/>
      <c r="O135" s="240">
        <f t="shared" si="2"/>
        <v>0</v>
      </c>
      <c r="P135" s="239"/>
      <c r="Q135" s="239"/>
      <c r="R135" s="239"/>
      <c r="S135" s="240">
        <f t="shared" si="3"/>
        <v>0</v>
      </c>
      <c r="T135" s="241">
        <f t="shared" si="4"/>
        <v>0</v>
      </c>
      <c r="U135" s="232"/>
    </row>
    <row r="136" spans="1:21" s="45" customFormat="1" ht="16.5">
      <c r="A136" s="525" t="s">
        <v>3</v>
      </c>
      <c r="B136" s="526"/>
      <c r="C136" s="133"/>
      <c r="D136" s="239"/>
      <c r="E136" s="239"/>
      <c r="F136" s="239"/>
      <c r="G136" s="240">
        <f t="shared" si="0"/>
        <v>0</v>
      </c>
      <c r="H136" s="239"/>
      <c r="I136" s="239"/>
      <c r="J136" s="239"/>
      <c r="K136" s="240">
        <f t="shared" si="1"/>
        <v>0</v>
      </c>
      <c r="L136" s="239"/>
      <c r="M136" s="239"/>
      <c r="N136" s="239"/>
      <c r="O136" s="240">
        <f t="shared" si="2"/>
        <v>0</v>
      </c>
      <c r="P136" s="239"/>
      <c r="Q136" s="239"/>
      <c r="R136" s="239"/>
      <c r="S136" s="240">
        <f t="shared" si="3"/>
        <v>0</v>
      </c>
      <c r="T136" s="241">
        <f t="shared" si="4"/>
        <v>0</v>
      </c>
      <c r="U136" s="232"/>
    </row>
    <row r="137" spans="1:21" s="45" customFormat="1" ht="16.5">
      <c r="A137" s="525" t="s">
        <v>4</v>
      </c>
      <c r="B137" s="526"/>
      <c r="C137" s="133"/>
      <c r="D137" s="239"/>
      <c r="E137" s="239"/>
      <c r="F137" s="239"/>
      <c r="G137" s="240">
        <f t="shared" si="0"/>
        <v>0</v>
      </c>
      <c r="H137" s="239"/>
      <c r="I137" s="239"/>
      <c r="J137" s="239"/>
      <c r="K137" s="240">
        <f t="shared" si="1"/>
        <v>0</v>
      </c>
      <c r="L137" s="239"/>
      <c r="M137" s="239"/>
      <c r="N137" s="239"/>
      <c r="O137" s="240">
        <f t="shared" si="2"/>
        <v>0</v>
      </c>
      <c r="P137" s="239"/>
      <c r="Q137" s="239"/>
      <c r="R137" s="239"/>
      <c r="S137" s="240">
        <f t="shared" si="3"/>
        <v>0</v>
      </c>
      <c r="T137" s="241">
        <f t="shared" si="4"/>
        <v>0</v>
      </c>
      <c r="U137" s="232"/>
    </row>
    <row r="138" spans="1:21" s="45" customFormat="1" ht="16.5">
      <c r="A138" s="525" t="s">
        <v>5</v>
      </c>
      <c r="B138" s="526"/>
      <c r="C138" s="133"/>
      <c r="D138" s="239"/>
      <c r="E138" s="239"/>
      <c r="F138" s="239"/>
      <c r="G138" s="240">
        <f t="shared" si="0"/>
        <v>0</v>
      </c>
      <c r="H138" s="239"/>
      <c r="I138" s="239"/>
      <c r="J138" s="239"/>
      <c r="K138" s="240">
        <f t="shared" si="1"/>
        <v>0</v>
      </c>
      <c r="L138" s="239"/>
      <c r="M138" s="239"/>
      <c r="N138" s="239"/>
      <c r="O138" s="240">
        <f t="shared" si="2"/>
        <v>0</v>
      </c>
      <c r="P138" s="239"/>
      <c r="Q138" s="239"/>
      <c r="R138" s="239"/>
      <c r="S138" s="240">
        <f t="shared" si="3"/>
        <v>0</v>
      </c>
      <c r="T138" s="241">
        <f t="shared" si="4"/>
        <v>0</v>
      </c>
      <c r="U138" s="232"/>
    </row>
    <row r="139" spans="1:21" s="45" customFormat="1" ht="16.5">
      <c r="A139" s="525" t="s">
        <v>6</v>
      </c>
      <c r="B139" s="526"/>
      <c r="C139" s="133"/>
      <c r="D139" s="239"/>
      <c r="E139" s="239"/>
      <c r="F139" s="239"/>
      <c r="G139" s="240">
        <f t="shared" si="0"/>
        <v>0</v>
      </c>
      <c r="H139" s="239"/>
      <c r="I139" s="239"/>
      <c r="J139" s="239"/>
      <c r="K139" s="240">
        <f t="shared" si="1"/>
        <v>0</v>
      </c>
      <c r="L139" s="239"/>
      <c r="M139" s="239"/>
      <c r="N139" s="239"/>
      <c r="O139" s="240">
        <f t="shared" si="2"/>
        <v>0</v>
      </c>
      <c r="P139" s="239"/>
      <c r="Q139" s="239"/>
      <c r="R139" s="239"/>
      <c r="S139" s="240">
        <f t="shared" si="3"/>
        <v>0</v>
      </c>
      <c r="T139" s="241">
        <f t="shared" si="4"/>
        <v>0</v>
      </c>
      <c r="U139" s="232"/>
    </row>
    <row r="140" spans="1:21" s="45" customFormat="1" ht="17.25" thickBot="1">
      <c r="A140" s="525" t="s">
        <v>7</v>
      </c>
      <c r="B140" s="526"/>
      <c r="C140" s="133"/>
      <c r="D140" s="239"/>
      <c r="E140" s="239"/>
      <c r="F140" s="239"/>
      <c r="G140" s="240">
        <f t="shared" si="0"/>
        <v>0</v>
      </c>
      <c r="H140" s="239"/>
      <c r="I140" s="239"/>
      <c r="J140" s="239"/>
      <c r="K140" s="240">
        <f t="shared" si="1"/>
        <v>0</v>
      </c>
      <c r="L140" s="239"/>
      <c r="M140" s="239"/>
      <c r="N140" s="239"/>
      <c r="O140" s="240">
        <f t="shared" si="2"/>
        <v>0</v>
      </c>
      <c r="P140" s="239"/>
      <c r="Q140" s="239"/>
      <c r="R140" s="239"/>
      <c r="S140" s="240">
        <f t="shared" si="3"/>
        <v>0</v>
      </c>
      <c r="T140" s="241">
        <f t="shared" si="4"/>
        <v>0</v>
      </c>
      <c r="U140" s="232"/>
    </row>
    <row r="141" spans="1:21" s="45" customFormat="1" ht="17.25" thickBot="1">
      <c r="A141" s="527" t="s">
        <v>161</v>
      </c>
      <c r="B141" s="528"/>
      <c r="C141" s="133"/>
      <c r="D141" s="221">
        <f>SUM(D134:D140)</f>
        <v>0</v>
      </c>
      <c r="E141" s="221">
        <f>SUM(E134:E140)</f>
        <v>0</v>
      </c>
      <c r="F141" s="221">
        <f>SUM(F134:F140)</f>
        <v>0</v>
      </c>
      <c r="G141" s="243">
        <f t="shared" si="0"/>
        <v>0</v>
      </c>
      <c r="H141" s="221">
        <f>SUM(H134:H140)</f>
        <v>0</v>
      </c>
      <c r="I141" s="221">
        <f>SUM(I134:I140)</f>
        <v>0</v>
      </c>
      <c r="J141" s="221">
        <f>SUM(J134:J140)</f>
        <v>0</v>
      </c>
      <c r="K141" s="243">
        <f t="shared" si="1"/>
        <v>0</v>
      </c>
      <c r="L141" s="221">
        <f>SUM(L134:L140)</f>
        <v>0</v>
      </c>
      <c r="M141" s="221">
        <f>SUM(M134:M140)</f>
        <v>0</v>
      </c>
      <c r="N141" s="221">
        <f>SUM(N134:N140)</f>
        <v>0</v>
      </c>
      <c r="O141" s="243">
        <f t="shared" si="2"/>
        <v>0</v>
      </c>
      <c r="P141" s="221">
        <f>SUM(P134:P140)</f>
        <v>0</v>
      </c>
      <c r="Q141" s="221">
        <f>SUM(Q134:Q140)</f>
        <v>0</v>
      </c>
      <c r="R141" s="221">
        <f>SUM(R134:R140)</f>
        <v>0</v>
      </c>
      <c r="S141" s="243">
        <f t="shared" si="3"/>
        <v>0</v>
      </c>
      <c r="T141" s="243">
        <f t="shared" si="4"/>
        <v>0</v>
      </c>
      <c r="U141" s="232"/>
    </row>
    <row r="142" spans="1:21" s="45" customFormat="1" ht="17.25" thickBot="1">
      <c r="A142" s="532" t="s">
        <v>153</v>
      </c>
      <c r="B142" s="533"/>
      <c r="C142" s="133"/>
      <c r="G142" s="142"/>
      <c r="K142" s="142"/>
      <c r="O142" s="142"/>
      <c r="S142" s="142"/>
      <c r="T142" s="244"/>
      <c r="U142" s="232"/>
    </row>
    <row r="143" spans="1:21" s="45" customFormat="1" ht="16.5">
      <c r="A143" s="525" t="s">
        <v>0</v>
      </c>
      <c r="B143" s="526"/>
      <c r="C143" s="133"/>
      <c r="D143" s="234"/>
      <c r="E143" s="234"/>
      <c r="F143" s="234"/>
      <c r="G143" s="235">
        <f aca="true" t="shared" si="5" ref="G143:G151">SUM(D143:F143)</f>
        <v>0</v>
      </c>
      <c r="H143" s="234"/>
      <c r="I143" s="234"/>
      <c r="J143" s="234"/>
      <c r="K143" s="235">
        <f aca="true" t="shared" si="6" ref="K143:K150">SUM(H143:J143)</f>
        <v>0</v>
      </c>
      <c r="L143" s="234"/>
      <c r="M143" s="234"/>
      <c r="N143" s="234"/>
      <c r="O143" s="235">
        <f aca="true" t="shared" si="7" ref="O143:O150">SUM(L143:N143)</f>
        <v>0</v>
      </c>
      <c r="P143" s="234"/>
      <c r="Q143" s="234"/>
      <c r="R143" s="234"/>
      <c r="S143" s="235">
        <f aca="true" t="shared" si="8" ref="S143:S150">SUM(P143:R143)</f>
        <v>0</v>
      </c>
      <c r="T143" s="235">
        <f aca="true" t="shared" si="9" ref="T143:T150">+G143+K143+O143+S143</f>
        <v>0</v>
      </c>
      <c r="U143" s="232"/>
    </row>
    <row r="144" spans="1:21" s="45" customFormat="1" ht="16.5">
      <c r="A144" s="525" t="s">
        <v>1</v>
      </c>
      <c r="B144" s="526"/>
      <c r="C144" s="133"/>
      <c r="D144" s="239"/>
      <c r="E144" s="239"/>
      <c r="F144" s="239"/>
      <c r="G144" s="240">
        <f t="shared" si="5"/>
        <v>0</v>
      </c>
      <c r="H144" s="239"/>
      <c r="I144" s="239"/>
      <c r="J144" s="239"/>
      <c r="K144" s="240">
        <f t="shared" si="6"/>
        <v>0</v>
      </c>
      <c r="L144" s="239"/>
      <c r="M144" s="239"/>
      <c r="N144" s="239"/>
      <c r="O144" s="240">
        <f t="shared" si="7"/>
        <v>0</v>
      </c>
      <c r="P144" s="239"/>
      <c r="Q144" s="239"/>
      <c r="R144" s="239"/>
      <c r="S144" s="240">
        <f t="shared" si="8"/>
        <v>0</v>
      </c>
      <c r="T144" s="240">
        <f t="shared" si="9"/>
        <v>0</v>
      </c>
      <c r="U144" s="232"/>
    </row>
    <row r="145" spans="1:21" s="45" customFormat="1" ht="16.5">
      <c r="A145" s="525" t="s">
        <v>3</v>
      </c>
      <c r="B145" s="526"/>
      <c r="C145" s="133"/>
      <c r="D145" s="239"/>
      <c r="E145" s="239"/>
      <c r="F145" s="239"/>
      <c r="G145" s="240">
        <f t="shared" si="5"/>
        <v>0</v>
      </c>
      <c r="H145" s="239"/>
      <c r="I145" s="239"/>
      <c r="J145" s="239"/>
      <c r="K145" s="240">
        <f t="shared" si="6"/>
        <v>0</v>
      </c>
      <c r="L145" s="239"/>
      <c r="M145" s="239"/>
      <c r="N145" s="239"/>
      <c r="O145" s="240">
        <f t="shared" si="7"/>
        <v>0</v>
      </c>
      <c r="P145" s="239"/>
      <c r="Q145" s="239"/>
      <c r="R145" s="239"/>
      <c r="S145" s="240">
        <f t="shared" si="8"/>
        <v>0</v>
      </c>
      <c r="T145" s="240">
        <f t="shared" si="9"/>
        <v>0</v>
      </c>
      <c r="U145" s="232"/>
    </row>
    <row r="146" spans="1:21" s="45" customFormat="1" ht="16.5">
      <c r="A146" s="525" t="s">
        <v>4</v>
      </c>
      <c r="B146" s="526"/>
      <c r="C146" s="133"/>
      <c r="D146" s="239"/>
      <c r="E146" s="239"/>
      <c r="F146" s="239"/>
      <c r="G146" s="240">
        <f t="shared" si="5"/>
        <v>0</v>
      </c>
      <c r="H146" s="239"/>
      <c r="I146" s="239"/>
      <c r="J146" s="239"/>
      <c r="K146" s="240">
        <f t="shared" si="6"/>
        <v>0</v>
      </c>
      <c r="L146" s="239"/>
      <c r="M146" s="239"/>
      <c r="N146" s="239"/>
      <c r="O146" s="240">
        <f t="shared" si="7"/>
        <v>0</v>
      </c>
      <c r="P146" s="239"/>
      <c r="Q146" s="239"/>
      <c r="R146" s="239"/>
      <c r="S146" s="240">
        <f t="shared" si="8"/>
        <v>0</v>
      </c>
      <c r="T146" s="240">
        <f t="shared" si="9"/>
        <v>0</v>
      </c>
      <c r="U146" s="232"/>
    </row>
    <row r="147" spans="1:21" s="45" customFormat="1" ht="16.5">
      <c r="A147" s="525" t="s">
        <v>5</v>
      </c>
      <c r="B147" s="526"/>
      <c r="C147" s="133"/>
      <c r="D147" s="239"/>
      <c r="E147" s="239"/>
      <c r="F147" s="239"/>
      <c r="G147" s="240">
        <f t="shared" si="5"/>
        <v>0</v>
      </c>
      <c r="H147" s="239"/>
      <c r="I147" s="239"/>
      <c r="J147" s="239"/>
      <c r="K147" s="240">
        <f t="shared" si="6"/>
        <v>0</v>
      </c>
      <c r="L147" s="239"/>
      <c r="M147" s="239"/>
      <c r="N147" s="239"/>
      <c r="O147" s="240">
        <f t="shared" si="7"/>
        <v>0</v>
      </c>
      <c r="P147" s="239"/>
      <c r="Q147" s="239"/>
      <c r="R147" s="239"/>
      <c r="S147" s="240">
        <f t="shared" si="8"/>
        <v>0</v>
      </c>
      <c r="T147" s="240">
        <f t="shared" si="9"/>
        <v>0</v>
      </c>
      <c r="U147" s="232"/>
    </row>
    <row r="148" spans="1:21" s="45" customFormat="1" ht="16.5">
      <c r="A148" s="525" t="s">
        <v>6</v>
      </c>
      <c r="B148" s="526"/>
      <c r="C148" s="133"/>
      <c r="D148" s="239"/>
      <c r="E148" s="239"/>
      <c r="F148" s="239"/>
      <c r="G148" s="240">
        <f t="shared" si="5"/>
        <v>0</v>
      </c>
      <c r="H148" s="239"/>
      <c r="I148" s="239"/>
      <c r="J148" s="239"/>
      <c r="K148" s="240">
        <f t="shared" si="6"/>
        <v>0</v>
      </c>
      <c r="L148" s="239"/>
      <c r="M148" s="239"/>
      <c r="N148" s="239"/>
      <c r="O148" s="240">
        <f t="shared" si="7"/>
        <v>0</v>
      </c>
      <c r="P148" s="239"/>
      <c r="Q148" s="239"/>
      <c r="R148" s="239"/>
      <c r="S148" s="240">
        <f>SUM(P148:R148)</f>
        <v>0</v>
      </c>
      <c r="T148" s="240">
        <f>+G148+K148+O148+S148</f>
        <v>0</v>
      </c>
      <c r="U148" s="232"/>
    </row>
    <row r="149" spans="1:21" s="45" customFormat="1" ht="16.5">
      <c r="A149" s="437"/>
      <c r="B149" s="438" t="s">
        <v>7</v>
      </c>
      <c r="C149" s="133"/>
      <c r="D149" s="239"/>
      <c r="E149" s="239"/>
      <c r="F149" s="239"/>
      <c r="G149" s="240">
        <f t="shared" si="5"/>
        <v>0</v>
      </c>
      <c r="H149" s="239"/>
      <c r="I149" s="239"/>
      <c r="J149" s="239"/>
      <c r="K149" s="240">
        <f t="shared" si="6"/>
        <v>0</v>
      </c>
      <c r="L149" s="239"/>
      <c r="M149" s="239"/>
      <c r="N149" s="239"/>
      <c r="O149" s="240">
        <f>SUM(L149:N149)</f>
        <v>0</v>
      </c>
      <c r="P149" s="239"/>
      <c r="Q149" s="239"/>
      <c r="R149" s="239"/>
      <c r="S149" s="240">
        <f>SUM(P149:R149)</f>
        <v>0</v>
      </c>
      <c r="T149" s="240">
        <f>+G149+K149+O149+S149</f>
        <v>0</v>
      </c>
      <c r="U149" s="232"/>
    </row>
    <row r="150" spans="1:21" s="45" customFormat="1" ht="17.25" thickBot="1">
      <c r="A150" s="525" t="s">
        <v>167</v>
      </c>
      <c r="B150" s="526"/>
      <c r="C150" s="133"/>
      <c r="D150" s="239"/>
      <c r="E150" s="239"/>
      <c r="F150" s="239"/>
      <c r="G150" s="240">
        <f t="shared" si="5"/>
        <v>0</v>
      </c>
      <c r="H150" s="239"/>
      <c r="I150" s="239"/>
      <c r="J150" s="239"/>
      <c r="K150" s="240">
        <f t="shared" si="6"/>
        <v>0</v>
      </c>
      <c r="L150" s="239"/>
      <c r="M150" s="239"/>
      <c r="N150" s="239"/>
      <c r="O150" s="240">
        <f t="shared" si="7"/>
        <v>0</v>
      </c>
      <c r="P150" s="239"/>
      <c r="Q150" s="239"/>
      <c r="R150" s="239"/>
      <c r="S150" s="240">
        <f t="shared" si="8"/>
        <v>0</v>
      </c>
      <c r="T150" s="240">
        <f t="shared" si="9"/>
        <v>0</v>
      </c>
      <c r="U150" s="232"/>
    </row>
    <row r="151" spans="1:21" s="45" customFormat="1" ht="17.25" thickBot="1">
      <c r="A151" s="527" t="s">
        <v>161</v>
      </c>
      <c r="B151" s="528"/>
      <c r="C151" s="133"/>
      <c r="D151" s="221">
        <f>SUM(D143:D150)</f>
        <v>0</v>
      </c>
      <c r="E151" s="221">
        <f>SUM(E143:E150)</f>
        <v>0</v>
      </c>
      <c r="F151" s="221">
        <f>SUM(F143:F150)</f>
        <v>0</v>
      </c>
      <c r="G151" s="248">
        <f t="shared" si="5"/>
        <v>0</v>
      </c>
      <c r="H151" s="221">
        <f>SUM(H143:H150)</f>
        <v>0</v>
      </c>
      <c r="I151" s="221">
        <f>SUM(I143:I150)</f>
        <v>0</v>
      </c>
      <c r="J151" s="221">
        <f>SUM(J143:J150)</f>
        <v>0</v>
      </c>
      <c r="K151" s="248">
        <f>SUM(H151:J151)</f>
        <v>0</v>
      </c>
      <c r="L151" s="221">
        <f>SUM(L143:L150)</f>
        <v>0</v>
      </c>
      <c r="M151" s="221">
        <f>SUM(M143:M150)</f>
        <v>0</v>
      </c>
      <c r="N151" s="221">
        <f>SUM(N143:N150)</f>
        <v>0</v>
      </c>
      <c r="O151" s="248">
        <f>SUM(L151:N151)</f>
        <v>0</v>
      </c>
      <c r="P151" s="247">
        <f>SUM(P143:P150)</f>
        <v>0</v>
      </c>
      <c r="Q151" s="247">
        <f>SUM(Q143:Q150)</f>
        <v>0</v>
      </c>
      <c r="R151" s="247">
        <f>SUM(R143:R150)</f>
        <v>0</v>
      </c>
      <c r="S151" s="248">
        <f>SUM(P151:R151)</f>
        <v>0</v>
      </c>
      <c r="T151" s="248">
        <f>+G151+K151+O151+S151</f>
        <v>0</v>
      </c>
      <c r="U151" s="232"/>
    </row>
    <row r="152" spans="1:20" s="45" customFormat="1" ht="16.5">
      <c r="A152" s="44"/>
      <c r="B152" s="156"/>
      <c r="C152" s="133"/>
      <c r="D152" s="227">
        <f>+D141+D151</f>
        <v>0</v>
      </c>
      <c r="E152" s="227">
        <f aca="true" t="shared" si="10" ref="E152:T152">+E141+E151</f>
        <v>0</v>
      </c>
      <c r="F152" s="227">
        <f t="shared" si="10"/>
        <v>0</v>
      </c>
      <c r="G152" s="227">
        <f t="shared" si="10"/>
        <v>0</v>
      </c>
      <c r="H152" s="227">
        <f t="shared" si="10"/>
        <v>0</v>
      </c>
      <c r="I152" s="227">
        <f t="shared" si="10"/>
        <v>0</v>
      </c>
      <c r="J152" s="227">
        <f t="shared" si="10"/>
        <v>0</v>
      </c>
      <c r="K152" s="227">
        <f t="shared" si="10"/>
        <v>0</v>
      </c>
      <c r="L152" s="227">
        <f t="shared" si="10"/>
        <v>0</v>
      </c>
      <c r="M152" s="227">
        <f t="shared" si="10"/>
        <v>0</v>
      </c>
      <c r="N152" s="227">
        <f t="shared" si="10"/>
        <v>0</v>
      </c>
      <c r="O152" s="227">
        <f t="shared" si="10"/>
        <v>0</v>
      </c>
      <c r="P152" s="227">
        <f t="shared" si="10"/>
        <v>0</v>
      </c>
      <c r="Q152" s="227">
        <f t="shared" si="10"/>
        <v>0</v>
      </c>
      <c r="R152" s="227">
        <f t="shared" si="10"/>
        <v>0</v>
      </c>
      <c r="S152" s="227">
        <f t="shared" si="10"/>
        <v>0</v>
      </c>
      <c r="T152" s="227">
        <f t="shared" si="10"/>
        <v>0</v>
      </c>
    </row>
    <row r="153" spans="1:20" s="49" customFormat="1" ht="12.75" customHeight="1" thickBot="1">
      <c r="A153" s="42"/>
      <c r="B153" s="249"/>
      <c r="C153" s="156"/>
      <c r="D153" s="227"/>
      <c r="E153" s="227"/>
      <c r="F153" s="227"/>
      <c r="G153" s="227"/>
      <c r="H153" s="227"/>
      <c r="I153" s="227"/>
      <c r="J153" s="227"/>
      <c r="K153" s="227"/>
      <c r="L153" s="227"/>
      <c r="M153" s="227"/>
      <c r="N153" s="227"/>
      <c r="O153" s="227"/>
      <c r="P153" s="227"/>
      <c r="Q153" s="227"/>
      <c r="R153" s="227"/>
      <c r="S153" s="250"/>
      <c r="T153" s="251"/>
    </row>
    <row r="154" spans="1:20" s="49" customFormat="1" ht="13.5" customHeight="1" hidden="1" thickBot="1">
      <c r="A154" s="42"/>
      <c r="B154" s="249"/>
      <c r="C154" s="156"/>
      <c r="D154" s="227"/>
      <c r="E154" s="227"/>
      <c r="F154" s="227"/>
      <c r="G154" s="227"/>
      <c r="H154" s="227"/>
      <c r="I154" s="227"/>
      <c r="J154" s="227"/>
      <c r="K154" s="227"/>
      <c r="L154" s="227"/>
      <c r="M154" s="227"/>
      <c r="N154" s="227"/>
      <c r="O154" s="227"/>
      <c r="P154" s="227"/>
      <c r="Q154" s="227"/>
      <c r="R154" s="227"/>
      <c r="S154" s="250"/>
      <c r="T154" s="251"/>
    </row>
    <row r="155" spans="1:20" s="49" customFormat="1" ht="16.5" customHeight="1" hidden="1" thickBot="1">
      <c r="A155" s="42"/>
      <c r="B155" s="249"/>
      <c r="C155" s="156"/>
      <c r="D155" s="529" t="s">
        <v>11</v>
      </c>
      <c r="E155" s="530"/>
      <c r="F155" s="530"/>
      <c r="G155" s="531"/>
      <c r="H155" s="529" t="s">
        <v>12</v>
      </c>
      <c r="I155" s="530"/>
      <c r="J155" s="530"/>
      <c r="K155" s="531"/>
      <c r="L155" s="529" t="s">
        <v>13</v>
      </c>
      <c r="M155" s="530"/>
      <c r="N155" s="530"/>
      <c r="O155" s="531"/>
      <c r="P155" s="529" t="s">
        <v>14</v>
      </c>
      <c r="Q155" s="530"/>
      <c r="R155" s="530"/>
      <c r="S155" s="531"/>
      <c r="T155" s="93"/>
    </row>
    <row r="156" spans="1:20" s="434" customFormat="1" ht="34.5" customHeight="1" hidden="1" thickBot="1">
      <c r="A156" s="46"/>
      <c r="C156" s="252"/>
      <c r="D156" s="253" t="s">
        <v>139</v>
      </c>
      <c r="E156" s="254" t="s">
        <v>140</v>
      </c>
      <c r="F156" s="255" t="s">
        <v>141</v>
      </c>
      <c r="G156" s="253" t="s">
        <v>16</v>
      </c>
      <c r="H156" s="254" t="s">
        <v>142</v>
      </c>
      <c r="I156" s="254" t="s">
        <v>143</v>
      </c>
      <c r="J156" s="255" t="s">
        <v>144</v>
      </c>
      <c r="K156" s="253" t="s">
        <v>17</v>
      </c>
      <c r="L156" s="254" t="s">
        <v>145</v>
      </c>
      <c r="M156" s="254" t="s">
        <v>146</v>
      </c>
      <c r="N156" s="255" t="s">
        <v>147</v>
      </c>
      <c r="O156" s="253" t="s">
        <v>18</v>
      </c>
      <c r="P156" s="254" t="s">
        <v>148</v>
      </c>
      <c r="Q156" s="254" t="s">
        <v>149</v>
      </c>
      <c r="R156" s="255" t="s">
        <v>150</v>
      </c>
      <c r="S156" s="255" t="s">
        <v>19</v>
      </c>
      <c r="T156" s="256" t="s">
        <v>15</v>
      </c>
    </row>
    <row r="157" spans="1:20" s="434" customFormat="1" ht="27.75" customHeight="1" hidden="1" thickBot="1">
      <c r="A157" s="490" t="s">
        <v>151</v>
      </c>
      <c r="B157" s="491"/>
      <c r="C157" s="252"/>
      <c r="D157" s="257" t="s">
        <v>152</v>
      </c>
      <c r="E157" s="258" t="s">
        <v>152</v>
      </c>
      <c r="F157" s="258" t="s">
        <v>152</v>
      </c>
      <c r="G157" s="257"/>
      <c r="H157" s="258" t="s">
        <v>152</v>
      </c>
      <c r="I157" s="258" t="s">
        <v>152</v>
      </c>
      <c r="J157" s="258" t="s">
        <v>152</v>
      </c>
      <c r="K157" s="259"/>
      <c r="L157" s="258" t="s">
        <v>152</v>
      </c>
      <c r="M157" s="258" t="s">
        <v>152</v>
      </c>
      <c r="N157" s="258" t="s">
        <v>152</v>
      </c>
      <c r="O157" s="257"/>
      <c r="P157" s="258" t="s">
        <v>152</v>
      </c>
      <c r="Q157" s="258" t="s">
        <v>152</v>
      </c>
      <c r="R157" s="258" t="s">
        <v>152</v>
      </c>
      <c r="S157" s="259"/>
      <c r="T157" s="46"/>
    </row>
    <row r="158" spans="1:20" s="434" customFormat="1" ht="26.25" hidden="1" thickBot="1">
      <c r="A158" s="47"/>
      <c r="B158" s="260"/>
      <c r="C158" s="252"/>
      <c r="D158" s="261" t="s">
        <v>20</v>
      </c>
      <c r="E158" s="262" t="s">
        <v>20</v>
      </c>
      <c r="F158" s="262" t="s">
        <v>20</v>
      </c>
      <c r="G158" s="263"/>
      <c r="H158" s="262" t="s">
        <v>20</v>
      </c>
      <c r="I158" s="262" t="s">
        <v>20</v>
      </c>
      <c r="J158" s="262" t="s">
        <v>20</v>
      </c>
      <c r="K158" s="263"/>
      <c r="L158" s="262" t="s">
        <v>20</v>
      </c>
      <c r="M158" s="262" t="s">
        <v>20</v>
      </c>
      <c r="N158" s="262" t="s">
        <v>20</v>
      </c>
      <c r="O158" s="263"/>
      <c r="P158" s="262" t="s">
        <v>20</v>
      </c>
      <c r="Q158" s="262" t="s">
        <v>20</v>
      </c>
      <c r="R158" s="262" t="s">
        <v>20</v>
      </c>
      <c r="S158" s="263"/>
      <c r="T158" s="264"/>
    </row>
    <row r="159" spans="1:20" s="42" customFormat="1" ht="13.5" customHeight="1" hidden="1" thickBot="1">
      <c r="A159" s="492" t="s">
        <v>28</v>
      </c>
      <c r="B159" s="493"/>
      <c r="C159" s="265"/>
      <c r="D159" s="266">
        <f aca="true" t="shared" si="11" ref="D159:S159">SUM(D160:D166)</f>
        <v>0</v>
      </c>
      <c r="E159" s="267">
        <f t="shared" si="11"/>
        <v>0</v>
      </c>
      <c r="F159" s="267">
        <f t="shared" si="11"/>
        <v>0</v>
      </c>
      <c r="G159" s="267">
        <f t="shared" si="11"/>
        <v>0</v>
      </c>
      <c r="H159" s="267">
        <f t="shared" si="11"/>
        <v>0</v>
      </c>
      <c r="I159" s="267">
        <f t="shared" si="11"/>
        <v>0</v>
      </c>
      <c r="J159" s="267">
        <f t="shared" si="11"/>
        <v>0</v>
      </c>
      <c r="K159" s="267">
        <f t="shared" si="11"/>
        <v>0</v>
      </c>
      <c r="L159" s="267">
        <f t="shared" si="11"/>
        <v>0</v>
      </c>
      <c r="M159" s="267">
        <f t="shared" si="11"/>
        <v>0</v>
      </c>
      <c r="N159" s="267">
        <f t="shared" si="11"/>
        <v>0</v>
      </c>
      <c r="O159" s="267">
        <f t="shared" si="11"/>
        <v>0</v>
      </c>
      <c r="P159" s="267">
        <f t="shared" si="11"/>
        <v>0</v>
      </c>
      <c r="Q159" s="267">
        <f t="shared" si="11"/>
        <v>0</v>
      </c>
      <c r="R159" s="267">
        <f t="shared" si="11"/>
        <v>0</v>
      </c>
      <c r="S159" s="267">
        <f t="shared" si="11"/>
        <v>0</v>
      </c>
      <c r="T159" s="268">
        <f aca="true" t="shared" si="12" ref="T159:T195">G159+K159+O159+S159</f>
        <v>0</v>
      </c>
    </row>
    <row r="160" spans="1:20" s="49" customFormat="1" ht="12.75" customHeight="1" hidden="1">
      <c r="A160" s="494" t="s">
        <v>29</v>
      </c>
      <c r="B160" s="495"/>
      <c r="C160" s="156"/>
      <c r="D160" s="269"/>
      <c r="E160" s="270"/>
      <c r="F160" s="270"/>
      <c r="G160" s="271">
        <f aca="true" t="shared" si="13" ref="G160:G166">D160+E160+F160</f>
        <v>0</v>
      </c>
      <c r="H160" s="270"/>
      <c r="I160" s="270"/>
      <c r="J160" s="270"/>
      <c r="K160" s="271">
        <f aca="true" t="shared" si="14" ref="K160:K166">H160+I160+J160</f>
        <v>0</v>
      </c>
      <c r="L160" s="270"/>
      <c r="M160" s="270"/>
      <c r="N160" s="270"/>
      <c r="O160" s="271">
        <f aca="true" t="shared" si="15" ref="O160:O166">L160+M160+N160</f>
        <v>0</v>
      </c>
      <c r="P160" s="270"/>
      <c r="Q160" s="270"/>
      <c r="R160" s="270"/>
      <c r="S160" s="271">
        <f aca="true" t="shared" si="16" ref="S160:S166">P160+Q160+R160</f>
        <v>0</v>
      </c>
      <c r="T160" s="268">
        <f t="shared" si="12"/>
        <v>0</v>
      </c>
    </row>
    <row r="161" spans="1:20" s="49" customFormat="1" ht="12.75" customHeight="1" hidden="1">
      <c r="A161" s="496" t="s">
        <v>30</v>
      </c>
      <c r="B161" s="497"/>
      <c r="C161" s="156"/>
      <c r="D161" s="269"/>
      <c r="E161" s="270"/>
      <c r="F161" s="270"/>
      <c r="G161" s="271">
        <f t="shared" si="13"/>
        <v>0</v>
      </c>
      <c r="H161" s="270"/>
      <c r="I161" s="270"/>
      <c r="J161" s="270"/>
      <c r="K161" s="271">
        <f t="shared" si="14"/>
        <v>0</v>
      </c>
      <c r="L161" s="270"/>
      <c r="M161" s="270"/>
      <c r="N161" s="270"/>
      <c r="O161" s="271">
        <f t="shared" si="15"/>
        <v>0</v>
      </c>
      <c r="P161" s="270"/>
      <c r="Q161" s="270"/>
      <c r="R161" s="270"/>
      <c r="S161" s="271">
        <f t="shared" si="16"/>
        <v>0</v>
      </c>
      <c r="T161" s="268">
        <f t="shared" si="12"/>
        <v>0</v>
      </c>
    </row>
    <row r="162" spans="1:20" s="49" customFormat="1" ht="12.75" customHeight="1" hidden="1">
      <c r="A162" s="496" t="s">
        <v>31</v>
      </c>
      <c r="B162" s="497"/>
      <c r="C162" s="156"/>
      <c r="D162" s="269"/>
      <c r="E162" s="270"/>
      <c r="F162" s="270"/>
      <c r="G162" s="271">
        <f t="shared" si="13"/>
        <v>0</v>
      </c>
      <c r="H162" s="270"/>
      <c r="I162" s="270"/>
      <c r="J162" s="270"/>
      <c r="K162" s="271">
        <f t="shared" si="14"/>
        <v>0</v>
      </c>
      <c r="L162" s="270"/>
      <c r="M162" s="270"/>
      <c r="N162" s="270"/>
      <c r="O162" s="271">
        <f t="shared" si="15"/>
        <v>0</v>
      </c>
      <c r="P162" s="270"/>
      <c r="Q162" s="270"/>
      <c r="R162" s="270"/>
      <c r="S162" s="271">
        <f t="shared" si="16"/>
        <v>0</v>
      </c>
      <c r="T162" s="268">
        <f t="shared" si="12"/>
        <v>0</v>
      </c>
    </row>
    <row r="163" spans="1:20" s="49" customFormat="1" ht="12.75" customHeight="1" hidden="1">
      <c r="A163" s="497" t="s">
        <v>32</v>
      </c>
      <c r="B163" s="498"/>
      <c r="C163" s="156"/>
      <c r="D163" s="269"/>
      <c r="E163" s="270"/>
      <c r="F163" s="270"/>
      <c r="G163" s="271">
        <f t="shared" si="13"/>
        <v>0</v>
      </c>
      <c r="H163" s="270"/>
      <c r="I163" s="270"/>
      <c r="J163" s="270"/>
      <c r="K163" s="271">
        <f t="shared" si="14"/>
        <v>0</v>
      </c>
      <c r="L163" s="270"/>
      <c r="M163" s="270"/>
      <c r="N163" s="270"/>
      <c r="O163" s="271">
        <f t="shared" si="15"/>
        <v>0</v>
      </c>
      <c r="P163" s="270"/>
      <c r="Q163" s="270"/>
      <c r="R163" s="270"/>
      <c r="S163" s="271">
        <f t="shared" si="16"/>
        <v>0</v>
      </c>
      <c r="T163" s="268">
        <f t="shared" si="12"/>
        <v>0</v>
      </c>
    </row>
    <row r="164" spans="1:20" s="49" customFormat="1" ht="12.75" customHeight="1" hidden="1">
      <c r="A164" s="496" t="s">
        <v>33</v>
      </c>
      <c r="B164" s="497"/>
      <c r="C164" s="156"/>
      <c r="D164" s="269"/>
      <c r="E164" s="270"/>
      <c r="F164" s="270"/>
      <c r="G164" s="271">
        <f t="shared" si="13"/>
        <v>0</v>
      </c>
      <c r="H164" s="270"/>
      <c r="I164" s="270"/>
      <c r="J164" s="270"/>
      <c r="K164" s="271">
        <f t="shared" si="14"/>
        <v>0</v>
      </c>
      <c r="L164" s="270"/>
      <c r="M164" s="270"/>
      <c r="N164" s="270"/>
      <c r="O164" s="271">
        <f t="shared" si="15"/>
        <v>0</v>
      </c>
      <c r="P164" s="270"/>
      <c r="Q164" s="270"/>
      <c r="R164" s="270"/>
      <c r="S164" s="271">
        <f t="shared" si="16"/>
        <v>0</v>
      </c>
      <c r="T164" s="268">
        <f t="shared" si="12"/>
        <v>0</v>
      </c>
    </row>
    <row r="165" spans="1:20" s="49" customFormat="1" ht="12.75" customHeight="1" hidden="1">
      <c r="A165" s="496" t="s">
        <v>34</v>
      </c>
      <c r="B165" s="497"/>
      <c r="C165" s="156"/>
      <c r="D165" s="269"/>
      <c r="E165" s="270"/>
      <c r="F165" s="270"/>
      <c r="G165" s="271">
        <f t="shared" si="13"/>
        <v>0</v>
      </c>
      <c r="H165" s="270"/>
      <c r="I165" s="270"/>
      <c r="J165" s="270"/>
      <c r="K165" s="271">
        <f t="shared" si="14"/>
        <v>0</v>
      </c>
      <c r="L165" s="270"/>
      <c r="M165" s="270"/>
      <c r="N165" s="270"/>
      <c r="O165" s="271">
        <f t="shared" si="15"/>
        <v>0</v>
      </c>
      <c r="P165" s="270"/>
      <c r="Q165" s="270"/>
      <c r="R165" s="270"/>
      <c r="S165" s="271">
        <f t="shared" si="16"/>
        <v>0</v>
      </c>
      <c r="T165" s="268">
        <f t="shared" si="12"/>
        <v>0</v>
      </c>
    </row>
    <row r="166" spans="1:20" s="49" customFormat="1" ht="13.5" customHeight="1" hidden="1" thickBot="1">
      <c r="A166" s="499" t="s">
        <v>35</v>
      </c>
      <c r="B166" s="500"/>
      <c r="C166" s="156"/>
      <c r="D166" s="269"/>
      <c r="E166" s="270"/>
      <c r="F166" s="270"/>
      <c r="G166" s="271">
        <f t="shared" si="13"/>
        <v>0</v>
      </c>
      <c r="H166" s="270"/>
      <c r="I166" s="270"/>
      <c r="J166" s="270"/>
      <c r="K166" s="271">
        <f t="shared" si="14"/>
        <v>0</v>
      </c>
      <c r="L166" s="270"/>
      <c r="M166" s="270"/>
      <c r="N166" s="270"/>
      <c r="O166" s="271">
        <f t="shared" si="15"/>
        <v>0</v>
      </c>
      <c r="P166" s="270"/>
      <c r="Q166" s="270"/>
      <c r="R166" s="270"/>
      <c r="S166" s="271">
        <f t="shared" si="16"/>
        <v>0</v>
      </c>
      <c r="T166" s="268">
        <f t="shared" si="12"/>
        <v>0</v>
      </c>
    </row>
    <row r="167" spans="1:20" s="49" customFormat="1" ht="13.5" customHeight="1" hidden="1" thickBot="1">
      <c r="A167" s="492" t="s">
        <v>36</v>
      </c>
      <c r="B167" s="493"/>
      <c r="C167" s="156"/>
      <c r="D167" s="272">
        <f aca="true" t="shared" si="17" ref="D167:S167">SUM(D168:D169)</f>
        <v>0</v>
      </c>
      <c r="E167" s="273">
        <f t="shared" si="17"/>
        <v>0</v>
      </c>
      <c r="F167" s="273">
        <f t="shared" si="17"/>
        <v>0</v>
      </c>
      <c r="G167" s="267">
        <f t="shared" si="17"/>
        <v>0</v>
      </c>
      <c r="H167" s="273">
        <f t="shared" si="17"/>
        <v>0</v>
      </c>
      <c r="I167" s="273">
        <f t="shared" si="17"/>
        <v>0</v>
      </c>
      <c r="J167" s="273">
        <f t="shared" si="17"/>
        <v>0</v>
      </c>
      <c r="K167" s="267">
        <f t="shared" si="17"/>
        <v>0</v>
      </c>
      <c r="L167" s="273">
        <f t="shared" si="17"/>
        <v>0</v>
      </c>
      <c r="M167" s="273">
        <f t="shared" si="17"/>
        <v>0</v>
      </c>
      <c r="N167" s="273">
        <f t="shared" si="17"/>
        <v>0</v>
      </c>
      <c r="O167" s="267">
        <f t="shared" si="17"/>
        <v>0</v>
      </c>
      <c r="P167" s="273">
        <f t="shared" si="17"/>
        <v>0</v>
      </c>
      <c r="Q167" s="273">
        <f t="shared" si="17"/>
        <v>0</v>
      </c>
      <c r="R167" s="273">
        <f t="shared" si="17"/>
        <v>0</v>
      </c>
      <c r="S167" s="267">
        <f t="shared" si="17"/>
        <v>0</v>
      </c>
      <c r="T167" s="268">
        <f t="shared" si="12"/>
        <v>0</v>
      </c>
    </row>
    <row r="168" spans="1:20" s="49" customFormat="1" ht="12.75" customHeight="1" hidden="1">
      <c r="A168" s="521" t="s">
        <v>37</v>
      </c>
      <c r="B168" s="522"/>
      <c r="C168" s="156"/>
      <c r="D168" s="269"/>
      <c r="E168" s="270"/>
      <c r="F168" s="270"/>
      <c r="G168" s="271">
        <f>D168+E168+F168</f>
        <v>0</v>
      </c>
      <c r="H168" s="270"/>
      <c r="I168" s="270"/>
      <c r="J168" s="270"/>
      <c r="K168" s="271">
        <f>H168+I168+J168</f>
        <v>0</v>
      </c>
      <c r="L168" s="270"/>
      <c r="M168" s="270"/>
      <c r="N168" s="270"/>
      <c r="O168" s="271">
        <f>L168+M168+N168</f>
        <v>0</v>
      </c>
      <c r="P168" s="270"/>
      <c r="Q168" s="270"/>
      <c r="R168" s="270"/>
      <c r="S168" s="271">
        <f>P168+Q168+R168</f>
        <v>0</v>
      </c>
      <c r="T168" s="268">
        <f t="shared" si="12"/>
        <v>0</v>
      </c>
    </row>
    <row r="169" spans="1:20" s="49" customFormat="1" ht="13.5" customHeight="1" hidden="1" thickBot="1">
      <c r="A169" s="523" t="s">
        <v>38</v>
      </c>
      <c r="B169" s="524"/>
      <c r="C169" s="156"/>
      <c r="D169" s="269"/>
      <c r="E169" s="270"/>
      <c r="F169" s="270"/>
      <c r="G169" s="271">
        <f>D169+E169+F169</f>
        <v>0</v>
      </c>
      <c r="H169" s="270"/>
      <c r="I169" s="270"/>
      <c r="J169" s="270"/>
      <c r="K169" s="271">
        <f>H169+I169+J169</f>
        <v>0</v>
      </c>
      <c r="L169" s="270"/>
      <c r="M169" s="270"/>
      <c r="N169" s="270"/>
      <c r="O169" s="271">
        <f>L169+M169+N169</f>
        <v>0</v>
      </c>
      <c r="P169" s="270"/>
      <c r="Q169" s="270"/>
      <c r="R169" s="270"/>
      <c r="S169" s="271">
        <f>P169+Q169+R169</f>
        <v>0</v>
      </c>
      <c r="T169" s="268">
        <f t="shared" si="12"/>
        <v>0</v>
      </c>
    </row>
    <row r="170" spans="1:20" s="49" customFormat="1" ht="13.5" customHeight="1" hidden="1" thickBot="1">
      <c r="A170" s="492" t="s">
        <v>39</v>
      </c>
      <c r="B170" s="504"/>
      <c r="C170" s="156"/>
      <c r="D170" s="272">
        <f aca="true" t="shared" si="18" ref="D170:S170">SUM(D171:D174)</f>
        <v>0</v>
      </c>
      <c r="E170" s="273">
        <f t="shared" si="18"/>
        <v>0</v>
      </c>
      <c r="F170" s="273">
        <f t="shared" si="18"/>
        <v>0</v>
      </c>
      <c r="G170" s="267">
        <f t="shared" si="18"/>
        <v>0</v>
      </c>
      <c r="H170" s="273">
        <f t="shared" si="18"/>
        <v>0</v>
      </c>
      <c r="I170" s="273">
        <f t="shared" si="18"/>
        <v>0</v>
      </c>
      <c r="J170" s="273">
        <f t="shared" si="18"/>
        <v>0</v>
      </c>
      <c r="K170" s="267">
        <f t="shared" si="18"/>
        <v>0</v>
      </c>
      <c r="L170" s="273">
        <f t="shared" si="18"/>
        <v>0</v>
      </c>
      <c r="M170" s="273">
        <f t="shared" si="18"/>
        <v>0</v>
      </c>
      <c r="N170" s="273">
        <f t="shared" si="18"/>
        <v>0</v>
      </c>
      <c r="O170" s="267">
        <f t="shared" si="18"/>
        <v>0</v>
      </c>
      <c r="P170" s="273">
        <f t="shared" si="18"/>
        <v>0</v>
      </c>
      <c r="Q170" s="273">
        <f t="shared" si="18"/>
        <v>0</v>
      </c>
      <c r="R170" s="273">
        <f t="shared" si="18"/>
        <v>0</v>
      </c>
      <c r="S170" s="267">
        <f t="shared" si="18"/>
        <v>0</v>
      </c>
      <c r="T170" s="268">
        <f t="shared" si="12"/>
        <v>0</v>
      </c>
    </row>
    <row r="171" spans="1:20" s="49" customFormat="1" ht="12.75" customHeight="1" hidden="1">
      <c r="A171" s="519" t="s">
        <v>40</v>
      </c>
      <c r="B171" s="519"/>
      <c r="C171" s="156"/>
      <c r="D171" s="269"/>
      <c r="E171" s="270"/>
      <c r="F171" s="270"/>
      <c r="G171" s="271">
        <f>D171+E171+F171</f>
        <v>0</v>
      </c>
      <c r="H171" s="270"/>
      <c r="I171" s="270"/>
      <c r="J171" s="270"/>
      <c r="K171" s="271">
        <f>H171+I171+J171</f>
        <v>0</v>
      </c>
      <c r="L171" s="270"/>
      <c r="M171" s="270"/>
      <c r="N171" s="270"/>
      <c r="O171" s="271">
        <f>L171+M171+N171</f>
        <v>0</v>
      </c>
      <c r="P171" s="270"/>
      <c r="Q171" s="270"/>
      <c r="R171" s="270"/>
      <c r="S171" s="271">
        <f>P171+Q171+R171</f>
        <v>0</v>
      </c>
      <c r="T171" s="268">
        <f t="shared" si="12"/>
        <v>0</v>
      </c>
    </row>
    <row r="172" spans="1:20" s="49" customFormat="1" ht="12.75" customHeight="1" hidden="1">
      <c r="A172" s="518" t="s">
        <v>41</v>
      </c>
      <c r="B172" s="518" t="s">
        <v>8</v>
      </c>
      <c r="C172" s="156"/>
      <c r="D172" s="269"/>
      <c r="E172" s="270"/>
      <c r="F172" s="270"/>
      <c r="G172" s="271">
        <f>D172+E172+F172</f>
        <v>0</v>
      </c>
      <c r="H172" s="270"/>
      <c r="I172" s="270"/>
      <c r="J172" s="270"/>
      <c r="K172" s="271">
        <f>H172+I172+J172</f>
        <v>0</v>
      </c>
      <c r="L172" s="270"/>
      <c r="M172" s="270"/>
      <c r="N172" s="270"/>
      <c r="O172" s="271">
        <f>L172+M172+N172</f>
        <v>0</v>
      </c>
      <c r="P172" s="270"/>
      <c r="Q172" s="270"/>
      <c r="R172" s="270"/>
      <c r="S172" s="271">
        <f>P172+Q172+R172</f>
        <v>0</v>
      </c>
      <c r="T172" s="268">
        <f t="shared" si="12"/>
        <v>0</v>
      </c>
    </row>
    <row r="173" spans="1:20" s="49" customFormat="1" ht="12.75" customHeight="1" hidden="1">
      <c r="A173" s="518" t="s">
        <v>42</v>
      </c>
      <c r="B173" s="518" t="s">
        <v>9</v>
      </c>
      <c r="C173" s="156"/>
      <c r="D173" s="269"/>
      <c r="E173" s="270"/>
      <c r="F173" s="270"/>
      <c r="G173" s="271">
        <f>D173+E173+F173</f>
        <v>0</v>
      </c>
      <c r="H173" s="270"/>
      <c r="I173" s="270"/>
      <c r="J173" s="270"/>
      <c r="K173" s="271">
        <f>H173+I173+J173</f>
        <v>0</v>
      </c>
      <c r="L173" s="270"/>
      <c r="M173" s="270"/>
      <c r="N173" s="270"/>
      <c r="O173" s="271">
        <f>L173+M173+N173</f>
        <v>0</v>
      </c>
      <c r="P173" s="270"/>
      <c r="Q173" s="270"/>
      <c r="R173" s="270"/>
      <c r="S173" s="271">
        <f>P173+Q173+R173</f>
        <v>0</v>
      </c>
      <c r="T173" s="268">
        <f t="shared" si="12"/>
        <v>0</v>
      </c>
    </row>
    <row r="174" spans="1:20" s="49" customFormat="1" ht="13.5" customHeight="1" hidden="1" thickBot="1">
      <c r="A174" s="518" t="s">
        <v>43</v>
      </c>
      <c r="B174" s="518"/>
      <c r="C174" s="156"/>
      <c r="D174" s="269"/>
      <c r="E174" s="270"/>
      <c r="F174" s="270"/>
      <c r="G174" s="271">
        <f>D174+E174+F174</f>
        <v>0</v>
      </c>
      <c r="H174" s="270"/>
      <c r="I174" s="270"/>
      <c r="J174" s="270"/>
      <c r="K174" s="271">
        <f>H174+I174+J174</f>
        <v>0</v>
      </c>
      <c r="L174" s="270"/>
      <c r="M174" s="270"/>
      <c r="N174" s="270"/>
      <c r="O174" s="271">
        <f>L174+M174+N174</f>
        <v>0</v>
      </c>
      <c r="P174" s="270"/>
      <c r="Q174" s="270"/>
      <c r="R174" s="270"/>
      <c r="S174" s="271">
        <f>P174+Q174+R174</f>
        <v>0</v>
      </c>
      <c r="T174" s="268">
        <f t="shared" si="12"/>
        <v>0</v>
      </c>
    </row>
    <row r="175" spans="1:20" s="49" customFormat="1" ht="13.5" customHeight="1" hidden="1" thickBot="1">
      <c r="A175" s="492" t="s">
        <v>44</v>
      </c>
      <c r="B175" s="493"/>
      <c r="C175" s="156"/>
      <c r="D175" s="272">
        <f aca="true" t="shared" si="19" ref="D175:S175">SUM(D176:D178)</f>
        <v>0</v>
      </c>
      <c r="E175" s="273">
        <f t="shared" si="19"/>
        <v>0</v>
      </c>
      <c r="F175" s="273">
        <f t="shared" si="19"/>
        <v>0</v>
      </c>
      <c r="G175" s="267">
        <f t="shared" si="19"/>
        <v>0</v>
      </c>
      <c r="H175" s="273">
        <f t="shared" si="19"/>
        <v>0</v>
      </c>
      <c r="I175" s="273">
        <f t="shared" si="19"/>
        <v>0</v>
      </c>
      <c r="J175" s="273">
        <f t="shared" si="19"/>
        <v>0</v>
      </c>
      <c r="K175" s="267">
        <f t="shared" si="19"/>
        <v>0</v>
      </c>
      <c r="L175" s="273">
        <f t="shared" si="19"/>
        <v>0</v>
      </c>
      <c r="M175" s="273">
        <f t="shared" si="19"/>
        <v>0</v>
      </c>
      <c r="N175" s="273">
        <f t="shared" si="19"/>
        <v>0</v>
      </c>
      <c r="O175" s="267">
        <f t="shared" si="19"/>
        <v>0</v>
      </c>
      <c r="P175" s="273">
        <f t="shared" si="19"/>
        <v>0</v>
      </c>
      <c r="Q175" s="273">
        <f t="shared" si="19"/>
        <v>0</v>
      </c>
      <c r="R175" s="273">
        <f t="shared" si="19"/>
        <v>0</v>
      </c>
      <c r="S175" s="267">
        <f t="shared" si="19"/>
        <v>0</v>
      </c>
      <c r="T175" s="268">
        <f t="shared" si="12"/>
        <v>0</v>
      </c>
    </row>
    <row r="176" spans="1:20" s="49" customFormat="1" ht="28.5" customHeight="1" hidden="1">
      <c r="A176" s="519" t="s">
        <v>45</v>
      </c>
      <c r="B176" s="519" t="s">
        <v>22</v>
      </c>
      <c r="C176" s="156"/>
      <c r="D176" s="269"/>
      <c r="E176" s="270"/>
      <c r="F176" s="270"/>
      <c r="G176" s="271">
        <f>D176+E176+F176</f>
        <v>0</v>
      </c>
      <c r="H176" s="270"/>
      <c r="I176" s="270"/>
      <c r="J176" s="270"/>
      <c r="K176" s="271">
        <f>H176+I176+J176</f>
        <v>0</v>
      </c>
      <c r="L176" s="270"/>
      <c r="M176" s="270"/>
      <c r="N176" s="270"/>
      <c r="O176" s="271">
        <f>L176+M176+N176</f>
        <v>0</v>
      </c>
      <c r="P176" s="270"/>
      <c r="Q176" s="270"/>
      <c r="R176" s="270"/>
      <c r="S176" s="271">
        <f>P176+Q176+R176</f>
        <v>0</v>
      </c>
      <c r="T176" s="268">
        <f t="shared" si="12"/>
        <v>0</v>
      </c>
    </row>
    <row r="177" spans="1:20" s="49" customFormat="1" ht="12.75" customHeight="1" hidden="1">
      <c r="A177" s="518" t="s">
        <v>46</v>
      </c>
      <c r="B177" s="518" t="s">
        <v>23</v>
      </c>
      <c r="C177" s="156"/>
      <c r="D177" s="269"/>
      <c r="E177" s="270"/>
      <c r="F177" s="270"/>
      <c r="G177" s="271">
        <f>D177+E177+F177</f>
        <v>0</v>
      </c>
      <c r="H177" s="270"/>
      <c r="I177" s="270"/>
      <c r="J177" s="270"/>
      <c r="K177" s="271">
        <f>H177+I177+J177</f>
        <v>0</v>
      </c>
      <c r="L177" s="270"/>
      <c r="M177" s="270"/>
      <c r="N177" s="270"/>
      <c r="O177" s="271">
        <f>L177+M177+N177</f>
        <v>0</v>
      </c>
      <c r="P177" s="270"/>
      <c r="Q177" s="270"/>
      <c r="R177" s="270"/>
      <c r="S177" s="271">
        <f>P177+Q177+R177</f>
        <v>0</v>
      </c>
      <c r="T177" s="268">
        <f t="shared" si="12"/>
        <v>0</v>
      </c>
    </row>
    <row r="178" spans="1:20" s="49" customFormat="1" ht="13.5" customHeight="1" hidden="1" thickBot="1">
      <c r="A178" s="518" t="s">
        <v>47</v>
      </c>
      <c r="B178" s="518" t="s">
        <v>24</v>
      </c>
      <c r="C178" s="156"/>
      <c r="D178" s="269"/>
      <c r="E178" s="270"/>
      <c r="F178" s="270"/>
      <c r="G178" s="271">
        <f>D178+E178+F178</f>
        <v>0</v>
      </c>
      <c r="H178" s="270"/>
      <c r="I178" s="270"/>
      <c r="J178" s="270"/>
      <c r="K178" s="271">
        <f>H178+I178+J178</f>
        <v>0</v>
      </c>
      <c r="L178" s="270"/>
      <c r="M178" s="270"/>
      <c r="N178" s="270"/>
      <c r="O178" s="271">
        <f>L178+M178+N178</f>
        <v>0</v>
      </c>
      <c r="P178" s="270"/>
      <c r="Q178" s="270"/>
      <c r="R178" s="270"/>
      <c r="S178" s="271">
        <f>P178+Q178+R178</f>
        <v>0</v>
      </c>
      <c r="T178" s="268">
        <f t="shared" si="12"/>
        <v>0</v>
      </c>
    </row>
    <row r="179" spans="1:20" s="49" customFormat="1" ht="13.5" customHeight="1" hidden="1" thickBot="1">
      <c r="A179" s="492" t="s">
        <v>48</v>
      </c>
      <c r="B179" s="493"/>
      <c r="C179" s="156"/>
      <c r="D179" s="272">
        <f aca="true" t="shared" si="20" ref="D179:S179">SUM(D180:D181)</f>
        <v>0</v>
      </c>
      <c r="E179" s="273">
        <f t="shared" si="20"/>
        <v>0</v>
      </c>
      <c r="F179" s="273">
        <f t="shared" si="20"/>
        <v>0</v>
      </c>
      <c r="G179" s="267">
        <f t="shared" si="20"/>
        <v>0</v>
      </c>
      <c r="H179" s="273">
        <f t="shared" si="20"/>
        <v>0</v>
      </c>
      <c r="I179" s="273">
        <f t="shared" si="20"/>
        <v>0</v>
      </c>
      <c r="J179" s="273">
        <f t="shared" si="20"/>
        <v>0</v>
      </c>
      <c r="K179" s="267">
        <f t="shared" si="20"/>
        <v>0</v>
      </c>
      <c r="L179" s="273">
        <f t="shared" si="20"/>
        <v>0</v>
      </c>
      <c r="M179" s="273">
        <f t="shared" si="20"/>
        <v>0</v>
      </c>
      <c r="N179" s="273">
        <f t="shared" si="20"/>
        <v>0</v>
      </c>
      <c r="O179" s="267">
        <f t="shared" si="20"/>
        <v>0</v>
      </c>
      <c r="P179" s="273">
        <f t="shared" si="20"/>
        <v>0</v>
      </c>
      <c r="Q179" s="273">
        <f t="shared" si="20"/>
        <v>0</v>
      </c>
      <c r="R179" s="273">
        <f t="shared" si="20"/>
        <v>0</v>
      </c>
      <c r="S179" s="267">
        <f t="shared" si="20"/>
        <v>0</v>
      </c>
      <c r="T179" s="268">
        <f t="shared" si="12"/>
        <v>0</v>
      </c>
    </row>
    <row r="180" spans="1:20" s="49" customFormat="1" ht="12.75" customHeight="1" hidden="1">
      <c r="A180" s="519" t="s">
        <v>49</v>
      </c>
      <c r="B180" s="519" t="s">
        <v>25</v>
      </c>
      <c r="C180" s="156"/>
      <c r="D180" s="269"/>
      <c r="E180" s="270"/>
      <c r="F180" s="270"/>
      <c r="G180" s="271">
        <f>D180+E180+F180</f>
        <v>0</v>
      </c>
      <c r="H180" s="270"/>
      <c r="I180" s="270"/>
      <c r="J180" s="270"/>
      <c r="K180" s="271">
        <f>H180+I180+J180</f>
        <v>0</v>
      </c>
      <c r="L180" s="270"/>
      <c r="M180" s="270"/>
      <c r="N180" s="270"/>
      <c r="O180" s="271">
        <f>L180+M180+N180</f>
        <v>0</v>
      </c>
      <c r="P180" s="270"/>
      <c r="Q180" s="270"/>
      <c r="R180" s="270"/>
      <c r="S180" s="271">
        <f>P180+Q180+R180</f>
        <v>0</v>
      </c>
      <c r="T180" s="268">
        <f t="shared" si="12"/>
        <v>0</v>
      </c>
    </row>
    <row r="181" spans="1:20" s="49" customFormat="1" ht="13.5" customHeight="1" hidden="1" thickBot="1">
      <c r="A181" s="518" t="s">
        <v>50</v>
      </c>
      <c r="B181" s="518" t="s">
        <v>26</v>
      </c>
      <c r="C181" s="156"/>
      <c r="D181" s="269"/>
      <c r="E181" s="270"/>
      <c r="F181" s="270"/>
      <c r="G181" s="271">
        <f>D181+E181+F181</f>
        <v>0</v>
      </c>
      <c r="H181" s="270"/>
      <c r="I181" s="270"/>
      <c r="J181" s="270"/>
      <c r="K181" s="271">
        <f>H181+I181+J181</f>
        <v>0</v>
      </c>
      <c r="L181" s="270"/>
      <c r="M181" s="270"/>
      <c r="N181" s="270"/>
      <c r="O181" s="271">
        <f>L181+M181+N181</f>
        <v>0</v>
      </c>
      <c r="P181" s="270"/>
      <c r="Q181" s="270"/>
      <c r="R181" s="270"/>
      <c r="S181" s="271">
        <f>P181+Q181+R181</f>
        <v>0</v>
      </c>
      <c r="T181" s="268">
        <f t="shared" si="12"/>
        <v>0</v>
      </c>
    </row>
    <row r="182" spans="1:20" s="49" customFormat="1" ht="13.5" customHeight="1" hidden="1" thickBot="1">
      <c r="A182" s="492" t="s">
        <v>51</v>
      </c>
      <c r="B182" s="493"/>
      <c r="C182" s="156"/>
      <c r="D182" s="272">
        <f aca="true" t="shared" si="21" ref="D182:S182">SUM(D183:D187)</f>
        <v>0</v>
      </c>
      <c r="E182" s="273">
        <f t="shared" si="21"/>
        <v>0</v>
      </c>
      <c r="F182" s="273">
        <f t="shared" si="21"/>
        <v>0</v>
      </c>
      <c r="G182" s="267">
        <f t="shared" si="21"/>
        <v>0</v>
      </c>
      <c r="H182" s="273">
        <f t="shared" si="21"/>
        <v>0</v>
      </c>
      <c r="I182" s="273">
        <f t="shared" si="21"/>
        <v>0</v>
      </c>
      <c r="J182" s="273">
        <f t="shared" si="21"/>
        <v>0</v>
      </c>
      <c r="K182" s="267">
        <f t="shared" si="21"/>
        <v>0</v>
      </c>
      <c r="L182" s="273">
        <f t="shared" si="21"/>
        <v>0</v>
      </c>
      <c r="M182" s="273">
        <f t="shared" si="21"/>
        <v>0</v>
      </c>
      <c r="N182" s="273">
        <f t="shared" si="21"/>
        <v>0</v>
      </c>
      <c r="O182" s="267">
        <f t="shared" si="21"/>
        <v>0</v>
      </c>
      <c r="P182" s="273">
        <f t="shared" si="21"/>
        <v>0</v>
      </c>
      <c r="Q182" s="273">
        <f t="shared" si="21"/>
        <v>0</v>
      </c>
      <c r="R182" s="273">
        <f t="shared" si="21"/>
        <v>0</v>
      </c>
      <c r="S182" s="267">
        <f t="shared" si="21"/>
        <v>0</v>
      </c>
      <c r="T182" s="268">
        <f t="shared" si="12"/>
        <v>0</v>
      </c>
    </row>
    <row r="183" spans="1:20" s="49" customFormat="1" ht="27" customHeight="1" hidden="1">
      <c r="A183" s="519" t="s">
        <v>52</v>
      </c>
      <c r="B183" s="519"/>
      <c r="C183" s="156"/>
      <c r="D183" s="269"/>
      <c r="E183" s="270"/>
      <c r="F183" s="270"/>
      <c r="G183" s="274">
        <f>D183+E183+F183</f>
        <v>0</v>
      </c>
      <c r="H183" s="270"/>
      <c r="I183" s="270"/>
      <c r="J183" s="270"/>
      <c r="K183" s="274">
        <f>H183+I183+J183</f>
        <v>0</v>
      </c>
      <c r="L183" s="270"/>
      <c r="M183" s="270"/>
      <c r="N183" s="270"/>
      <c r="O183" s="274">
        <f>L183+M183+N183</f>
        <v>0</v>
      </c>
      <c r="P183" s="270"/>
      <c r="Q183" s="270"/>
      <c r="R183" s="270"/>
      <c r="S183" s="274">
        <f>P183+Q183+R183</f>
        <v>0</v>
      </c>
      <c r="T183" s="268">
        <f t="shared" si="12"/>
        <v>0</v>
      </c>
    </row>
    <row r="184" spans="1:20" s="49" customFormat="1" ht="12.75" customHeight="1" hidden="1">
      <c r="A184" s="518" t="s">
        <v>53</v>
      </c>
      <c r="B184" s="518"/>
      <c r="C184" s="156"/>
      <c r="D184" s="269"/>
      <c r="E184" s="270"/>
      <c r="F184" s="270"/>
      <c r="G184" s="274">
        <f>D184+E184+F184</f>
        <v>0</v>
      </c>
      <c r="H184" s="270"/>
      <c r="I184" s="270"/>
      <c r="J184" s="270"/>
      <c r="K184" s="274">
        <f>H184+I184+J184</f>
        <v>0</v>
      </c>
      <c r="L184" s="270"/>
      <c r="M184" s="270"/>
      <c r="N184" s="270"/>
      <c r="O184" s="274">
        <f>L184+M184+N184</f>
        <v>0</v>
      </c>
      <c r="P184" s="270"/>
      <c r="Q184" s="270"/>
      <c r="R184" s="270"/>
      <c r="S184" s="274">
        <f>P184+Q184+R184</f>
        <v>0</v>
      </c>
      <c r="T184" s="268">
        <f t="shared" si="12"/>
        <v>0</v>
      </c>
    </row>
    <row r="185" spans="1:20" s="49" customFormat="1" ht="12.75" customHeight="1" hidden="1">
      <c r="A185" s="518" t="s">
        <v>54</v>
      </c>
      <c r="B185" s="518"/>
      <c r="C185" s="156"/>
      <c r="D185" s="269"/>
      <c r="E185" s="270"/>
      <c r="F185" s="270"/>
      <c r="G185" s="274">
        <f>D185+E185+F185</f>
        <v>0</v>
      </c>
      <c r="H185" s="270"/>
      <c r="I185" s="270"/>
      <c r="J185" s="270"/>
      <c r="K185" s="274">
        <f>H185+I185+J185</f>
        <v>0</v>
      </c>
      <c r="L185" s="270"/>
      <c r="M185" s="270"/>
      <c r="N185" s="270"/>
      <c r="O185" s="274">
        <f>L185+M185+N185</f>
        <v>0</v>
      </c>
      <c r="P185" s="270"/>
      <c r="Q185" s="270"/>
      <c r="R185" s="270"/>
      <c r="S185" s="274">
        <f>P185+Q185+R185</f>
        <v>0</v>
      </c>
      <c r="T185" s="268">
        <f t="shared" si="12"/>
        <v>0</v>
      </c>
    </row>
    <row r="186" spans="1:20" s="49" customFormat="1" ht="12.75" customHeight="1" hidden="1">
      <c r="A186" s="518" t="s">
        <v>55</v>
      </c>
      <c r="B186" s="518"/>
      <c r="C186" s="156"/>
      <c r="D186" s="269"/>
      <c r="E186" s="270"/>
      <c r="F186" s="270"/>
      <c r="G186" s="274">
        <f>D186+E186+F186</f>
        <v>0</v>
      </c>
      <c r="H186" s="270"/>
      <c r="I186" s="270"/>
      <c r="J186" s="270"/>
      <c r="K186" s="274">
        <f>H186+I186+J186</f>
        <v>0</v>
      </c>
      <c r="L186" s="270"/>
      <c r="M186" s="270"/>
      <c r="N186" s="270"/>
      <c r="O186" s="274">
        <f>L186+M186+N186</f>
        <v>0</v>
      </c>
      <c r="P186" s="270"/>
      <c r="Q186" s="270"/>
      <c r="R186" s="270"/>
      <c r="S186" s="274">
        <f>P186+Q186+R186</f>
        <v>0</v>
      </c>
      <c r="T186" s="268">
        <f t="shared" si="12"/>
        <v>0</v>
      </c>
    </row>
    <row r="187" spans="1:20" s="49" customFormat="1" ht="13.5" customHeight="1" hidden="1" thickBot="1">
      <c r="A187" s="518" t="s">
        <v>56</v>
      </c>
      <c r="B187" s="518"/>
      <c r="C187" s="156"/>
      <c r="D187" s="269"/>
      <c r="E187" s="270"/>
      <c r="F187" s="270"/>
      <c r="G187" s="274">
        <f>D187+E187+F187</f>
        <v>0</v>
      </c>
      <c r="H187" s="270"/>
      <c r="I187" s="270"/>
      <c r="J187" s="270"/>
      <c r="K187" s="274">
        <f>H187+I187+J187</f>
        <v>0</v>
      </c>
      <c r="L187" s="270"/>
      <c r="M187" s="270"/>
      <c r="N187" s="270"/>
      <c r="O187" s="274">
        <f>L187+M187+N187</f>
        <v>0</v>
      </c>
      <c r="P187" s="270"/>
      <c r="Q187" s="270"/>
      <c r="R187" s="270"/>
      <c r="S187" s="274">
        <f>P187+Q187+R187</f>
        <v>0</v>
      </c>
      <c r="T187" s="268">
        <f t="shared" si="12"/>
        <v>0</v>
      </c>
    </row>
    <row r="188" spans="1:20" s="49" customFormat="1" ht="13.5" customHeight="1" hidden="1" thickBot="1">
      <c r="A188" s="492" t="s">
        <v>57</v>
      </c>
      <c r="B188" s="493"/>
      <c r="C188" s="156"/>
      <c r="D188" s="272">
        <f aca="true" t="shared" si="22" ref="D188:S188">SUM(D189:D190)</f>
        <v>0</v>
      </c>
      <c r="E188" s="273">
        <f t="shared" si="22"/>
        <v>0</v>
      </c>
      <c r="F188" s="273">
        <f t="shared" si="22"/>
        <v>0</v>
      </c>
      <c r="G188" s="267">
        <f t="shared" si="22"/>
        <v>0</v>
      </c>
      <c r="H188" s="273">
        <f t="shared" si="22"/>
        <v>0</v>
      </c>
      <c r="I188" s="273">
        <f t="shared" si="22"/>
        <v>0</v>
      </c>
      <c r="J188" s="273">
        <f t="shared" si="22"/>
        <v>0</v>
      </c>
      <c r="K188" s="267">
        <f t="shared" si="22"/>
        <v>0</v>
      </c>
      <c r="L188" s="273">
        <f t="shared" si="22"/>
        <v>0</v>
      </c>
      <c r="M188" s="273">
        <f t="shared" si="22"/>
        <v>0</v>
      </c>
      <c r="N188" s="273">
        <f t="shared" si="22"/>
        <v>0</v>
      </c>
      <c r="O188" s="267">
        <f t="shared" si="22"/>
        <v>0</v>
      </c>
      <c r="P188" s="273">
        <f t="shared" si="22"/>
        <v>0</v>
      </c>
      <c r="Q188" s="273">
        <f t="shared" si="22"/>
        <v>0</v>
      </c>
      <c r="R188" s="273">
        <f t="shared" si="22"/>
        <v>0</v>
      </c>
      <c r="S188" s="267">
        <f t="shared" si="22"/>
        <v>0</v>
      </c>
      <c r="T188" s="268">
        <f t="shared" si="12"/>
        <v>0</v>
      </c>
    </row>
    <row r="189" spans="1:20" s="49" customFormat="1" ht="12.75" customHeight="1" hidden="1">
      <c r="A189" s="519" t="s">
        <v>58</v>
      </c>
      <c r="B189" s="519"/>
      <c r="C189" s="156"/>
      <c r="D189" s="269"/>
      <c r="E189" s="270"/>
      <c r="F189" s="270"/>
      <c r="G189" s="274">
        <f>D189+E189+F189</f>
        <v>0</v>
      </c>
      <c r="H189" s="270"/>
      <c r="I189" s="270"/>
      <c r="J189" s="270"/>
      <c r="K189" s="274">
        <f>H189+I189+J189</f>
        <v>0</v>
      </c>
      <c r="L189" s="270"/>
      <c r="M189" s="270"/>
      <c r="N189" s="270"/>
      <c r="O189" s="274">
        <f>L189+M189+N189</f>
        <v>0</v>
      </c>
      <c r="P189" s="270"/>
      <c r="Q189" s="270"/>
      <c r="R189" s="270"/>
      <c r="S189" s="274">
        <f>P189+Q189+R189</f>
        <v>0</v>
      </c>
      <c r="T189" s="268">
        <f t="shared" si="12"/>
        <v>0</v>
      </c>
    </row>
    <row r="190" spans="1:20" s="49" customFormat="1" ht="27.75" customHeight="1" hidden="1" thickBot="1">
      <c r="A190" s="518" t="s">
        <v>59</v>
      </c>
      <c r="B190" s="518"/>
      <c r="C190" s="156"/>
      <c r="D190" s="269"/>
      <c r="E190" s="270"/>
      <c r="F190" s="270"/>
      <c r="G190" s="274">
        <f>D190+E190+F190</f>
        <v>0</v>
      </c>
      <c r="H190" s="270"/>
      <c r="I190" s="270"/>
      <c r="J190" s="270"/>
      <c r="K190" s="274">
        <f>H190+I190+J190</f>
        <v>0</v>
      </c>
      <c r="L190" s="270"/>
      <c r="M190" s="270"/>
      <c r="N190" s="270"/>
      <c r="O190" s="274">
        <f>L190+M190+N190</f>
        <v>0</v>
      </c>
      <c r="P190" s="270"/>
      <c r="Q190" s="270"/>
      <c r="R190" s="270"/>
      <c r="S190" s="274">
        <f>P190+Q190+R190</f>
        <v>0</v>
      </c>
      <c r="T190" s="268">
        <f t="shared" si="12"/>
        <v>0</v>
      </c>
    </row>
    <row r="191" spans="1:20" s="49" customFormat="1" ht="13.5" customHeight="1" hidden="1" thickBot="1">
      <c r="A191" s="492" t="s">
        <v>60</v>
      </c>
      <c r="B191" s="493"/>
      <c r="C191" s="156"/>
      <c r="D191" s="272">
        <f aca="true" t="shared" si="23" ref="D191:S191">SUM(D192:D195)</f>
        <v>0</v>
      </c>
      <c r="E191" s="273">
        <f t="shared" si="23"/>
        <v>0</v>
      </c>
      <c r="F191" s="273">
        <f t="shared" si="23"/>
        <v>0</v>
      </c>
      <c r="G191" s="267">
        <f t="shared" si="23"/>
        <v>0</v>
      </c>
      <c r="H191" s="273">
        <f t="shared" si="23"/>
        <v>0</v>
      </c>
      <c r="I191" s="273">
        <f t="shared" si="23"/>
        <v>0</v>
      </c>
      <c r="J191" s="273">
        <f t="shared" si="23"/>
        <v>0</v>
      </c>
      <c r="K191" s="267">
        <f t="shared" si="23"/>
        <v>0</v>
      </c>
      <c r="L191" s="273">
        <f t="shared" si="23"/>
        <v>0</v>
      </c>
      <c r="M191" s="273">
        <f t="shared" si="23"/>
        <v>0</v>
      </c>
      <c r="N191" s="273">
        <f t="shared" si="23"/>
        <v>0</v>
      </c>
      <c r="O191" s="267">
        <f t="shared" si="23"/>
        <v>0</v>
      </c>
      <c r="P191" s="273">
        <f t="shared" si="23"/>
        <v>0</v>
      </c>
      <c r="Q191" s="273">
        <f t="shared" si="23"/>
        <v>0</v>
      </c>
      <c r="R191" s="273">
        <f t="shared" si="23"/>
        <v>0</v>
      </c>
      <c r="S191" s="267">
        <f t="shared" si="23"/>
        <v>0</v>
      </c>
      <c r="T191" s="268">
        <f t="shared" si="12"/>
        <v>0</v>
      </c>
    </row>
    <row r="192" spans="1:20" s="49" customFormat="1" ht="12.75" customHeight="1" hidden="1">
      <c r="A192" s="519" t="s">
        <v>61</v>
      </c>
      <c r="B192" s="519"/>
      <c r="C192" s="156"/>
      <c r="D192" s="269"/>
      <c r="E192" s="270"/>
      <c r="F192" s="270"/>
      <c r="G192" s="274">
        <f>D192+E192+F192</f>
        <v>0</v>
      </c>
      <c r="H192" s="270"/>
      <c r="I192" s="270"/>
      <c r="J192" s="270"/>
      <c r="K192" s="274">
        <f>H192+I192+J192</f>
        <v>0</v>
      </c>
      <c r="L192" s="270"/>
      <c r="M192" s="270"/>
      <c r="N192" s="270"/>
      <c r="O192" s="274">
        <f>L192+M192+N192</f>
        <v>0</v>
      </c>
      <c r="P192" s="270"/>
      <c r="Q192" s="270"/>
      <c r="R192" s="270"/>
      <c r="S192" s="274">
        <f>P192+Q192+R192</f>
        <v>0</v>
      </c>
      <c r="T192" s="268">
        <f t="shared" si="12"/>
        <v>0</v>
      </c>
    </row>
    <row r="193" spans="1:20" s="49" customFormat="1" ht="12.75" customHeight="1" hidden="1">
      <c r="A193" s="518" t="s">
        <v>62</v>
      </c>
      <c r="B193" s="518"/>
      <c r="C193" s="156"/>
      <c r="D193" s="269"/>
      <c r="E193" s="270"/>
      <c r="F193" s="270"/>
      <c r="G193" s="274">
        <f>D193+E193+F193</f>
        <v>0</v>
      </c>
      <c r="H193" s="270"/>
      <c r="I193" s="270"/>
      <c r="J193" s="270"/>
      <c r="K193" s="274">
        <f>H193+I193+J193</f>
        <v>0</v>
      </c>
      <c r="L193" s="270"/>
      <c r="M193" s="270"/>
      <c r="N193" s="270"/>
      <c r="O193" s="274">
        <f>L193+M193+N193</f>
        <v>0</v>
      </c>
      <c r="P193" s="270"/>
      <c r="Q193" s="270"/>
      <c r="R193" s="270"/>
      <c r="S193" s="274">
        <f>P193+Q193+R193</f>
        <v>0</v>
      </c>
      <c r="T193" s="268">
        <f t="shared" si="12"/>
        <v>0</v>
      </c>
    </row>
    <row r="194" spans="1:20" s="49" customFormat="1" ht="12.75" customHeight="1" hidden="1">
      <c r="A194" s="518" t="s">
        <v>63</v>
      </c>
      <c r="B194" s="518"/>
      <c r="C194" s="156"/>
      <c r="D194" s="269"/>
      <c r="E194" s="270"/>
      <c r="F194" s="270"/>
      <c r="G194" s="274">
        <f>D194+E194+F194</f>
        <v>0</v>
      </c>
      <c r="H194" s="270"/>
      <c r="I194" s="270"/>
      <c r="J194" s="270"/>
      <c r="K194" s="274">
        <f>H194+I194+J194</f>
        <v>0</v>
      </c>
      <c r="L194" s="270"/>
      <c r="M194" s="270"/>
      <c r="N194" s="270"/>
      <c r="O194" s="274">
        <f>L194+M194+N194</f>
        <v>0</v>
      </c>
      <c r="P194" s="270"/>
      <c r="Q194" s="270"/>
      <c r="R194" s="270"/>
      <c r="S194" s="274">
        <f>P194+Q194+R194</f>
        <v>0</v>
      </c>
      <c r="T194" s="268">
        <f t="shared" si="12"/>
        <v>0</v>
      </c>
    </row>
    <row r="195" spans="1:20" s="49" customFormat="1" ht="12.75" customHeight="1" hidden="1">
      <c r="A195" s="520" t="s">
        <v>64</v>
      </c>
      <c r="B195" s="520"/>
      <c r="C195" s="156"/>
      <c r="D195" s="269"/>
      <c r="E195" s="270"/>
      <c r="F195" s="270"/>
      <c r="G195" s="274">
        <f>D195+E195+F195</f>
        <v>0</v>
      </c>
      <c r="H195" s="270"/>
      <c r="I195" s="270"/>
      <c r="J195" s="270"/>
      <c r="K195" s="274">
        <f>H195+I195+J195</f>
        <v>0</v>
      </c>
      <c r="L195" s="270"/>
      <c r="M195" s="270"/>
      <c r="N195" s="270"/>
      <c r="O195" s="274">
        <f>L195+M195+N195</f>
        <v>0</v>
      </c>
      <c r="P195" s="270"/>
      <c r="Q195" s="270"/>
      <c r="R195" s="270"/>
      <c r="S195" s="274">
        <f>P195+Q195+R195</f>
        <v>0</v>
      </c>
      <c r="T195" s="268">
        <f t="shared" si="12"/>
        <v>0</v>
      </c>
    </row>
    <row r="196" spans="1:20" s="277" customFormat="1" ht="4.5" customHeight="1" hidden="1">
      <c r="A196" s="45"/>
      <c r="B196" s="45"/>
      <c r="C196" s="45"/>
      <c r="D196" s="275"/>
      <c r="E196" s="275"/>
      <c r="F196" s="275"/>
      <c r="G196" s="112"/>
      <c r="H196" s="275"/>
      <c r="I196" s="275"/>
      <c r="J196" s="275"/>
      <c r="K196" s="112"/>
      <c r="L196" s="275"/>
      <c r="M196" s="275"/>
      <c r="N196" s="275"/>
      <c r="O196" s="112"/>
      <c r="P196" s="275"/>
      <c r="Q196" s="275"/>
      <c r="R196" s="275"/>
      <c r="S196" s="112"/>
      <c r="T196" s="276"/>
    </row>
    <row r="197" spans="1:20" s="45" customFormat="1" ht="12.75" customHeight="1" hidden="1">
      <c r="A197" s="48" t="s">
        <v>21</v>
      </c>
      <c r="B197" s="278"/>
      <c r="D197" s="279">
        <f aca="true" t="shared" si="24" ref="D197:T197">SUM(D159+D167+D170+D175+D179+D182+D188+D191)</f>
        <v>0</v>
      </c>
      <c r="E197" s="280">
        <f t="shared" si="24"/>
        <v>0</v>
      </c>
      <c r="F197" s="280">
        <f t="shared" si="24"/>
        <v>0</v>
      </c>
      <c r="G197" s="280">
        <f t="shared" si="24"/>
        <v>0</v>
      </c>
      <c r="H197" s="280">
        <f t="shared" si="24"/>
        <v>0</v>
      </c>
      <c r="I197" s="280">
        <f t="shared" si="24"/>
        <v>0</v>
      </c>
      <c r="J197" s="280">
        <f t="shared" si="24"/>
        <v>0</v>
      </c>
      <c r="K197" s="280">
        <f t="shared" si="24"/>
        <v>0</v>
      </c>
      <c r="L197" s="280">
        <f t="shared" si="24"/>
        <v>0</v>
      </c>
      <c r="M197" s="280">
        <f t="shared" si="24"/>
        <v>0</v>
      </c>
      <c r="N197" s="280">
        <f t="shared" si="24"/>
        <v>0</v>
      </c>
      <c r="O197" s="280">
        <f t="shared" si="24"/>
        <v>0</v>
      </c>
      <c r="P197" s="280">
        <f t="shared" si="24"/>
        <v>0</v>
      </c>
      <c r="Q197" s="280">
        <f t="shared" si="24"/>
        <v>0</v>
      </c>
      <c r="R197" s="280">
        <f t="shared" si="24"/>
        <v>0</v>
      </c>
      <c r="S197" s="280">
        <f t="shared" si="24"/>
        <v>0</v>
      </c>
      <c r="T197" s="280">
        <f t="shared" si="24"/>
        <v>0</v>
      </c>
    </row>
    <row r="198" spans="2:20" s="49" customFormat="1" ht="1.5" customHeight="1" hidden="1" thickBot="1">
      <c r="B198" s="45"/>
      <c r="C198" s="156"/>
      <c r="D198" s="275"/>
      <c r="E198" s="275"/>
      <c r="F198" s="275"/>
      <c r="G198" s="112"/>
      <c r="H198" s="275"/>
      <c r="I198" s="275"/>
      <c r="J198" s="275"/>
      <c r="K198" s="112"/>
      <c r="L198" s="275"/>
      <c r="M198" s="275"/>
      <c r="N198" s="275"/>
      <c r="O198" s="112"/>
      <c r="P198" s="275"/>
      <c r="Q198" s="275"/>
      <c r="R198" s="275"/>
      <c r="S198" s="112"/>
      <c r="T198" s="276"/>
    </row>
    <row r="199" spans="1:20" s="286" customFormat="1" ht="28.5" customHeight="1" hidden="1" thickBot="1">
      <c r="A199" s="507" t="s">
        <v>10</v>
      </c>
      <c r="B199" s="507"/>
      <c r="C199" s="252"/>
      <c r="D199" s="281"/>
      <c r="E199" s="282"/>
      <c r="F199" s="283"/>
      <c r="G199" s="284"/>
      <c r="H199" s="282"/>
      <c r="I199" s="282"/>
      <c r="J199" s="283"/>
      <c r="K199" s="284"/>
      <c r="L199" s="282"/>
      <c r="M199" s="282"/>
      <c r="N199" s="282"/>
      <c r="O199" s="284"/>
      <c r="P199" s="282"/>
      <c r="Q199" s="282"/>
      <c r="R199" s="283"/>
      <c r="S199" s="284"/>
      <c r="T199" s="285"/>
    </row>
    <row r="200" spans="1:20" s="49" customFormat="1" ht="12.75" customHeight="1" hidden="1">
      <c r="A200" s="42"/>
      <c r="B200" s="249"/>
      <c r="C200" s="156"/>
      <c r="G200" s="287"/>
      <c r="K200" s="287"/>
      <c r="O200" s="287"/>
      <c r="S200" s="287"/>
      <c r="T200" s="251"/>
    </row>
    <row r="201" spans="1:20" s="49" customFormat="1" ht="13.5" hidden="1" thickBot="1">
      <c r="A201" s="42"/>
      <c r="B201" s="249"/>
      <c r="C201" s="156"/>
      <c r="L201" s="288"/>
      <c r="T201" s="249"/>
    </row>
    <row r="202" spans="1:20" s="49" customFormat="1" ht="13.5" hidden="1" thickBot="1">
      <c r="A202" s="42"/>
      <c r="B202" s="249"/>
      <c r="C202" s="156"/>
      <c r="L202" s="288"/>
      <c r="T202" s="249"/>
    </row>
    <row r="203" spans="1:20" s="49" customFormat="1" ht="13.5" hidden="1" thickBot="1">
      <c r="A203" s="42"/>
      <c r="B203" s="249"/>
      <c r="C203" s="156"/>
      <c r="L203" s="288"/>
      <c r="T203" s="249"/>
    </row>
    <row r="204" spans="1:20" s="49" customFormat="1" ht="13.5" hidden="1" thickBot="1">
      <c r="A204" s="42"/>
      <c r="B204" s="249"/>
      <c r="C204" s="156"/>
      <c r="L204" s="288"/>
      <c r="T204" s="249"/>
    </row>
    <row r="205" spans="1:20" s="49" customFormat="1" ht="13.5" hidden="1" thickBot="1">
      <c r="A205" s="42"/>
      <c r="B205" s="249"/>
      <c r="C205" s="156"/>
      <c r="L205" s="288"/>
      <c r="T205" s="249"/>
    </row>
    <row r="206" spans="1:20" s="49" customFormat="1" ht="47.25" customHeight="1" thickBot="1">
      <c r="A206" s="42"/>
      <c r="B206" s="289" t="s">
        <v>159</v>
      </c>
      <c r="C206" s="156"/>
      <c r="D206" s="515"/>
      <c r="E206" s="516"/>
      <c r="F206" s="517"/>
      <c r="H206" s="515"/>
      <c r="I206" s="516"/>
      <c r="J206" s="517"/>
      <c r="L206" s="515"/>
      <c r="M206" s="516"/>
      <c r="N206" s="517"/>
      <c r="P206" s="515"/>
      <c r="Q206" s="516"/>
      <c r="R206" s="517"/>
      <c r="T206" s="249"/>
    </row>
    <row r="207" spans="1:20" s="49" customFormat="1" ht="12.75">
      <c r="A207" s="42"/>
      <c r="B207" s="249"/>
      <c r="C207" s="156"/>
      <c r="L207" s="288"/>
      <c r="T207" s="249"/>
    </row>
    <row r="208" spans="1:20" s="49" customFormat="1" ht="12.75">
      <c r="A208" s="42"/>
      <c r="B208" s="249"/>
      <c r="C208" s="156"/>
      <c r="L208" s="288"/>
      <c r="T208" s="249"/>
    </row>
    <row r="209" spans="1:20" s="49" customFormat="1" ht="12.75">
      <c r="A209" s="42"/>
      <c r="B209" s="249"/>
      <c r="C209" s="156"/>
      <c r="L209" s="288"/>
      <c r="T209" s="249"/>
    </row>
    <row r="210" spans="1:20" s="49" customFormat="1" ht="12.75">
      <c r="A210" s="42"/>
      <c r="B210" s="249"/>
      <c r="C210" s="156"/>
      <c r="L210" s="288"/>
      <c r="T210" s="249"/>
    </row>
    <row r="211" spans="1:20" s="49" customFormat="1" ht="12.75">
      <c r="A211" s="42"/>
      <c r="B211" s="249"/>
      <c r="C211" s="156"/>
      <c r="L211" s="288"/>
      <c r="T211" s="249"/>
    </row>
    <row r="212" spans="1:20" s="49" customFormat="1" ht="12.75">
      <c r="A212" s="42"/>
      <c r="B212" s="249"/>
      <c r="C212" s="156"/>
      <c r="L212" s="288"/>
      <c r="T212" s="249"/>
    </row>
    <row r="213" spans="1:20" s="49" customFormat="1" ht="12.75">
      <c r="A213" s="42"/>
      <c r="B213" s="249"/>
      <c r="C213" s="156"/>
      <c r="L213" s="288"/>
      <c r="T213" s="249"/>
    </row>
    <row r="214" spans="1:20" s="49" customFormat="1" ht="12.75">
      <c r="A214" s="42"/>
      <c r="B214" s="249"/>
      <c r="C214" s="156"/>
      <c r="L214" s="288"/>
      <c r="T214" s="249"/>
    </row>
    <row r="215" spans="1:20" s="49" customFormat="1" ht="12.75">
      <c r="A215" s="42"/>
      <c r="B215" s="249"/>
      <c r="C215" s="156"/>
      <c r="L215" s="288"/>
      <c r="T215" s="249"/>
    </row>
    <row r="216" spans="1:20" s="49" customFormat="1" ht="12.75">
      <c r="A216" s="42"/>
      <c r="B216" s="249"/>
      <c r="C216" s="156"/>
      <c r="L216" s="288"/>
      <c r="T216" s="249"/>
    </row>
    <row r="217" spans="1:20" s="49" customFormat="1" ht="12.75">
      <c r="A217" s="42"/>
      <c r="B217" s="249"/>
      <c r="C217" s="156"/>
      <c r="L217" s="288"/>
      <c r="T217" s="249"/>
    </row>
    <row r="218" spans="1:20" s="49" customFormat="1" ht="12.75">
      <c r="A218" s="42"/>
      <c r="B218" s="249"/>
      <c r="C218" s="156"/>
      <c r="L218" s="288"/>
      <c r="T218" s="249"/>
    </row>
    <row r="219" spans="1:20" s="49" customFormat="1" ht="12.75">
      <c r="A219" s="42"/>
      <c r="B219" s="249"/>
      <c r="C219" s="156"/>
      <c r="L219" s="288"/>
      <c r="T219" s="249"/>
    </row>
    <row r="220" spans="1:20" s="49" customFormat="1" ht="12.75">
      <c r="A220" s="42"/>
      <c r="B220" s="249"/>
      <c r="C220" s="156"/>
      <c r="L220" s="288"/>
      <c r="T220" s="249"/>
    </row>
    <row r="221" spans="1:20" s="49" customFormat="1" ht="12.75">
      <c r="A221" s="42"/>
      <c r="B221" s="249"/>
      <c r="C221" s="156"/>
      <c r="L221" s="288"/>
      <c r="T221" s="249"/>
    </row>
    <row r="222" spans="1:20" s="49" customFormat="1" ht="12.75">
      <c r="A222" s="42"/>
      <c r="B222" s="249"/>
      <c r="C222" s="156"/>
      <c r="L222" s="288"/>
      <c r="T222" s="249"/>
    </row>
    <row r="223" spans="1:20" s="49" customFormat="1" ht="12.75">
      <c r="A223" s="42"/>
      <c r="B223" s="249"/>
      <c r="C223" s="156"/>
      <c r="L223" s="288"/>
      <c r="T223" s="249"/>
    </row>
    <row r="224" spans="1:20" s="49" customFormat="1" ht="12.75">
      <c r="A224" s="42"/>
      <c r="B224" s="249"/>
      <c r="C224" s="156"/>
      <c r="L224" s="288"/>
      <c r="T224" s="249"/>
    </row>
    <row r="225" spans="1:20" s="49" customFormat="1" ht="12.75">
      <c r="A225" s="42"/>
      <c r="B225" s="249"/>
      <c r="C225" s="156"/>
      <c r="L225" s="288"/>
      <c r="T225" s="249"/>
    </row>
    <row r="226" spans="1:20" s="49" customFormat="1" ht="12.75">
      <c r="A226" s="42"/>
      <c r="B226" s="249"/>
      <c r="C226" s="156"/>
      <c r="L226" s="288"/>
      <c r="T226" s="249"/>
    </row>
    <row r="227" spans="1:20" s="49" customFormat="1" ht="12.75">
      <c r="A227" s="42"/>
      <c r="B227" s="249"/>
      <c r="C227" s="156"/>
      <c r="L227" s="288"/>
      <c r="T227" s="249"/>
    </row>
    <row r="228" spans="1:20" s="49" customFormat="1" ht="12.75">
      <c r="A228" s="42"/>
      <c r="B228" s="249"/>
      <c r="C228" s="156"/>
      <c r="L228" s="288"/>
      <c r="T228" s="249"/>
    </row>
    <row r="229" spans="1:20" s="49" customFormat="1" ht="12.75">
      <c r="A229" s="42"/>
      <c r="B229" s="249"/>
      <c r="C229" s="156"/>
      <c r="L229" s="288"/>
      <c r="T229" s="249"/>
    </row>
    <row r="230" spans="1:20" s="49" customFormat="1" ht="12.75">
      <c r="A230" s="42"/>
      <c r="B230" s="249"/>
      <c r="C230" s="156"/>
      <c r="L230" s="288"/>
      <c r="T230" s="249"/>
    </row>
    <row r="231" spans="1:20" s="49" customFormat="1" ht="12.75">
      <c r="A231" s="42"/>
      <c r="B231" s="249"/>
      <c r="C231" s="156"/>
      <c r="L231" s="288"/>
      <c r="T231" s="249"/>
    </row>
    <row r="232" spans="1:20" s="49" customFormat="1" ht="12.75">
      <c r="A232" s="42"/>
      <c r="B232" s="249"/>
      <c r="C232" s="156"/>
      <c r="L232" s="288"/>
      <c r="T232" s="249"/>
    </row>
    <row r="233" spans="1:20" s="49" customFormat="1" ht="12.75">
      <c r="A233" s="42"/>
      <c r="B233" s="249"/>
      <c r="C233" s="156"/>
      <c r="L233" s="288"/>
      <c r="T233" s="249"/>
    </row>
    <row r="234" spans="1:20" s="49" customFormat="1" ht="12.75">
      <c r="A234" s="42"/>
      <c r="B234" s="249"/>
      <c r="C234" s="156"/>
      <c r="L234" s="288"/>
      <c r="T234" s="249"/>
    </row>
    <row r="235" spans="1:20" s="49" customFormat="1" ht="12.75">
      <c r="A235" s="42"/>
      <c r="B235" s="249"/>
      <c r="C235" s="156"/>
      <c r="L235" s="288"/>
      <c r="T235" s="249"/>
    </row>
    <row r="236" spans="1:20" s="49" customFormat="1" ht="12.75">
      <c r="A236" s="42"/>
      <c r="B236" s="249"/>
      <c r="C236" s="156"/>
      <c r="L236" s="288"/>
      <c r="T236" s="249"/>
    </row>
    <row r="237" spans="1:20" s="49" customFormat="1" ht="12.75">
      <c r="A237" s="42"/>
      <c r="B237" s="249"/>
      <c r="C237" s="156"/>
      <c r="L237" s="288"/>
      <c r="T237" s="249"/>
    </row>
    <row r="238" spans="1:20" s="49" customFormat="1" ht="12.75">
      <c r="A238" s="42"/>
      <c r="B238" s="249"/>
      <c r="C238" s="156"/>
      <c r="L238" s="288"/>
      <c r="T238" s="249"/>
    </row>
    <row r="239" spans="1:20" s="49" customFormat="1" ht="12.75">
      <c r="A239" s="42"/>
      <c r="B239" s="249"/>
      <c r="C239" s="156"/>
      <c r="L239" s="288"/>
      <c r="T239" s="249"/>
    </row>
    <row r="240" spans="1:20" s="49" customFormat="1" ht="12.75">
      <c r="A240" s="42"/>
      <c r="B240" s="249"/>
      <c r="C240" s="156"/>
      <c r="L240" s="288"/>
      <c r="T240" s="249"/>
    </row>
    <row r="241" spans="1:20" s="49" customFormat="1" ht="12.75">
      <c r="A241" s="42"/>
      <c r="B241" s="249"/>
      <c r="C241" s="156"/>
      <c r="L241" s="288"/>
      <c r="T241" s="249"/>
    </row>
    <row r="242" spans="1:20" s="49" customFormat="1" ht="12.75">
      <c r="A242" s="42"/>
      <c r="B242" s="249"/>
      <c r="C242" s="156"/>
      <c r="L242" s="288"/>
      <c r="T242" s="249"/>
    </row>
    <row r="243" spans="1:20" s="49" customFormat="1" ht="12.75">
      <c r="A243" s="42"/>
      <c r="B243" s="249"/>
      <c r="C243" s="156"/>
      <c r="L243" s="288"/>
      <c r="T243" s="249"/>
    </row>
    <row r="244" spans="1:20" s="49" customFormat="1" ht="12.75">
      <c r="A244" s="42"/>
      <c r="B244" s="249"/>
      <c r="C244" s="156"/>
      <c r="L244" s="288"/>
      <c r="T244" s="249"/>
    </row>
    <row r="245" spans="1:20" s="49" customFormat="1" ht="12.75">
      <c r="A245" s="42"/>
      <c r="B245" s="249"/>
      <c r="C245" s="156"/>
      <c r="L245" s="288"/>
      <c r="T245" s="249"/>
    </row>
    <row r="246" spans="1:20" s="49" customFormat="1" ht="12.75">
      <c r="A246" s="42"/>
      <c r="B246" s="249"/>
      <c r="C246" s="156"/>
      <c r="L246" s="288"/>
      <c r="T246" s="249"/>
    </row>
    <row r="247" spans="1:20" s="49" customFormat="1" ht="12.75">
      <c r="A247" s="42"/>
      <c r="B247" s="249"/>
      <c r="C247" s="156"/>
      <c r="L247" s="288"/>
      <c r="T247" s="249"/>
    </row>
    <row r="248" spans="1:20" s="49" customFormat="1" ht="12.75">
      <c r="A248" s="42"/>
      <c r="B248" s="249"/>
      <c r="C248" s="156"/>
      <c r="L248" s="288"/>
      <c r="T248" s="249"/>
    </row>
    <row r="249" spans="1:20" s="49" customFormat="1" ht="12.75">
      <c r="A249" s="42"/>
      <c r="B249" s="249"/>
      <c r="C249" s="156"/>
      <c r="L249" s="288"/>
      <c r="T249" s="249"/>
    </row>
    <row r="250" spans="1:20" s="49" customFormat="1" ht="12.75">
      <c r="A250" s="42"/>
      <c r="B250" s="249"/>
      <c r="C250" s="156"/>
      <c r="L250" s="288"/>
      <c r="T250" s="249"/>
    </row>
    <row r="251" spans="1:20" s="49" customFormat="1" ht="12.75">
      <c r="A251" s="42"/>
      <c r="B251" s="249"/>
      <c r="C251" s="156"/>
      <c r="L251" s="288"/>
      <c r="T251" s="249"/>
    </row>
    <row r="252" spans="1:20" s="49" customFormat="1" ht="12.75">
      <c r="A252" s="42"/>
      <c r="B252" s="249"/>
      <c r="C252" s="156"/>
      <c r="L252" s="288"/>
      <c r="T252" s="249"/>
    </row>
    <row r="253" spans="1:20" s="49" customFormat="1" ht="12.75">
      <c r="A253" s="42"/>
      <c r="B253" s="249"/>
      <c r="C253" s="156"/>
      <c r="L253" s="288"/>
      <c r="T253" s="249"/>
    </row>
    <row r="254" spans="1:20" s="49" customFormat="1" ht="12.75">
      <c r="A254" s="42"/>
      <c r="B254" s="249"/>
      <c r="C254" s="156"/>
      <c r="L254" s="288"/>
      <c r="T254" s="249"/>
    </row>
    <row r="255" spans="1:20" s="49" customFormat="1" ht="12.75">
      <c r="A255" s="42"/>
      <c r="B255" s="249"/>
      <c r="C255" s="156"/>
      <c r="L255" s="288"/>
      <c r="T255" s="249"/>
    </row>
    <row r="256" spans="1:20" s="49" customFormat="1" ht="12.75">
      <c r="A256" s="42"/>
      <c r="B256" s="249"/>
      <c r="C256" s="156"/>
      <c r="L256" s="288"/>
      <c r="T256" s="249"/>
    </row>
    <row r="257" spans="1:20" s="49" customFormat="1" ht="12.75">
      <c r="A257" s="42"/>
      <c r="B257" s="249"/>
      <c r="C257" s="156"/>
      <c r="L257" s="288"/>
      <c r="T257" s="249"/>
    </row>
    <row r="258" spans="1:20" s="49" customFormat="1" ht="12.75">
      <c r="A258" s="42"/>
      <c r="B258" s="249"/>
      <c r="C258" s="156"/>
      <c r="L258" s="288"/>
      <c r="T258" s="249"/>
    </row>
    <row r="259" spans="1:20" s="49" customFormat="1" ht="12.75">
      <c r="A259" s="42"/>
      <c r="B259" s="249"/>
      <c r="C259" s="156"/>
      <c r="L259" s="288"/>
      <c r="T259" s="249"/>
    </row>
    <row r="260" spans="1:20" s="49" customFormat="1" ht="12.75">
      <c r="A260" s="42"/>
      <c r="B260" s="249"/>
      <c r="C260" s="156"/>
      <c r="L260" s="288"/>
      <c r="T260" s="249"/>
    </row>
    <row r="261" spans="1:20" s="49" customFormat="1" ht="12.75">
      <c r="A261" s="42"/>
      <c r="B261" s="249"/>
      <c r="C261" s="156"/>
      <c r="L261" s="288"/>
      <c r="T261" s="249"/>
    </row>
    <row r="262" spans="1:20" s="49" customFormat="1" ht="12.75">
      <c r="A262" s="42"/>
      <c r="B262" s="249"/>
      <c r="C262" s="156"/>
      <c r="L262" s="288"/>
      <c r="T262" s="249"/>
    </row>
    <row r="263" spans="1:20" s="49" customFormat="1" ht="12.75">
      <c r="A263" s="42"/>
      <c r="B263" s="249"/>
      <c r="C263" s="156"/>
      <c r="L263" s="288"/>
      <c r="T263" s="249"/>
    </row>
    <row r="264" spans="1:20" s="49" customFormat="1" ht="12.75">
      <c r="A264" s="42"/>
      <c r="B264" s="249"/>
      <c r="C264" s="156"/>
      <c r="L264" s="288"/>
      <c r="T264" s="249"/>
    </row>
    <row r="265" spans="1:20" s="49" customFormat="1" ht="12.75">
      <c r="A265" s="42"/>
      <c r="B265" s="249"/>
      <c r="C265" s="156"/>
      <c r="L265" s="288"/>
      <c r="T265" s="249"/>
    </row>
    <row r="266" spans="1:20" s="49" customFormat="1" ht="12.75">
      <c r="A266" s="42"/>
      <c r="B266" s="249"/>
      <c r="C266" s="156"/>
      <c r="L266" s="288"/>
      <c r="T266" s="249"/>
    </row>
    <row r="267" spans="1:20" s="49" customFormat="1" ht="12.75">
      <c r="A267" s="42"/>
      <c r="B267" s="249"/>
      <c r="C267" s="156"/>
      <c r="L267" s="288"/>
      <c r="T267" s="249"/>
    </row>
    <row r="268" spans="1:20" s="49" customFormat="1" ht="12.75">
      <c r="A268" s="42"/>
      <c r="B268" s="249"/>
      <c r="C268" s="156"/>
      <c r="L268" s="288"/>
      <c r="T268" s="249"/>
    </row>
    <row r="269" spans="1:20" s="49" customFormat="1" ht="12.75">
      <c r="A269" s="42"/>
      <c r="B269" s="249"/>
      <c r="C269" s="156"/>
      <c r="L269" s="288"/>
      <c r="T269" s="249"/>
    </row>
    <row r="270" spans="1:20" s="49" customFormat="1" ht="12.75">
      <c r="A270" s="42"/>
      <c r="B270" s="249"/>
      <c r="C270" s="156"/>
      <c r="L270" s="288"/>
      <c r="T270" s="249"/>
    </row>
    <row r="271" spans="1:20" s="49" customFormat="1" ht="12.75">
      <c r="A271" s="42"/>
      <c r="B271" s="249"/>
      <c r="C271" s="156"/>
      <c r="L271" s="288"/>
      <c r="T271" s="249"/>
    </row>
    <row r="272" spans="1:20" s="49" customFormat="1" ht="12.75">
      <c r="A272" s="42"/>
      <c r="B272" s="249"/>
      <c r="C272" s="156"/>
      <c r="L272" s="288"/>
      <c r="T272" s="249"/>
    </row>
    <row r="273" spans="1:20" s="49" customFormat="1" ht="12.75">
      <c r="A273" s="42"/>
      <c r="B273" s="249"/>
      <c r="C273" s="156"/>
      <c r="L273" s="288"/>
      <c r="T273" s="249"/>
    </row>
    <row r="274" spans="1:20" s="49" customFormat="1" ht="12.75">
      <c r="A274" s="42"/>
      <c r="B274" s="249"/>
      <c r="C274" s="156"/>
      <c r="L274" s="288"/>
      <c r="T274" s="249"/>
    </row>
    <row r="275" spans="1:20" s="49" customFormat="1" ht="12.75">
      <c r="A275" s="42"/>
      <c r="B275" s="249"/>
      <c r="C275" s="156"/>
      <c r="L275" s="288"/>
      <c r="T275" s="249"/>
    </row>
    <row r="276" spans="1:20" s="49" customFormat="1" ht="12.75">
      <c r="A276" s="42"/>
      <c r="B276" s="249"/>
      <c r="C276" s="156"/>
      <c r="L276" s="288"/>
      <c r="T276" s="249"/>
    </row>
    <row r="277" spans="1:20" s="49" customFormat="1" ht="12.75">
      <c r="A277" s="42"/>
      <c r="B277" s="249"/>
      <c r="C277" s="156"/>
      <c r="L277" s="288"/>
      <c r="T277" s="249"/>
    </row>
    <row r="278" spans="1:20" s="49" customFormat="1" ht="12.75">
      <c r="A278" s="42"/>
      <c r="B278" s="249"/>
      <c r="C278" s="156"/>
      <c r="L278" s="288"/>
      <c r="T278" s="249"/>
    </row>
    <row r="279" spans="1:20" s="49" customFormat="1" ht="12.75">
      <c r="A279" s="42"/>
      <c r="B279" s="249"/>
      <c r="C279" s="156"/>
      <c r="L279" s="288"/>
      <c r="T279" s="249"/>
    </row>
    <row r="280" spans="1:20" s="49" customFormat="1" ht="12.75">
      <c r="A280" s="42"/>
      <c r="B280" s="249"/>
      <c r="C280" s="156"/>
      <c r="L280" s="288"/>
      <c r="T280" s="249"/>
    </row>
    <row r="281" spans="1:20" s="49" customFormat="1" ht="12.75">
      <c r="A281" s="42"/>
      <c r="B281" s="249"/>
      <c r="C281" s="156"/>
      <c r="L281" s="288"/>
      <c r="T281" s="249"/>
    </row>
    <row r="282" spans="1:20" s="49" customFormat="1" ht="12.75">
      <c r="A282" s="42"/>
      <c r="B282" s="249"/>
      <c r="C282" s="156"/>
      <c r="L282" s="288"/>
      <c r="T282" s="249"/>
    </row>
    <row r="283" spans="1:20" s="49" customFormat="1" ht="12.75">
      <c r="A283" s="42"/>
      <c r="B283" s="249"/>
      <c r="C283" s="156"/>
      <c r="L283" s="288"/>
      <c r="T283" s="249"/>
    </row>
    <row r="284" spans="1:20" s="49" customFormat="1" ht="12.75">
      <c r="A284" s="42"/>
      <c r="B284" s="249"/>
      <c r="C284" s="156"/>
      <c r="L284" s="288"/>
      <c r="T284" s="249"/>
    </row>
    <row r="285" spans="1:20" s="49" customFormat="1" ht="12.75">
      <c r="A285" s="42"/>
      <c r="B285" s="249"/>
      <c r="C285" s="156"/>
      <c r="L285" s="288"/>
      <c r="T285" s="249"/>
    </row>
    <row r="286" spans="1:20" s="49" customFormat="1" ht="12.75">
      <c r="A286" s="42"/>
      <c r="B286" s="249"/>
      <c r="C286" s="156"/>
      <c r="L286" s="288"/>
      <c r="T286" s="249"/>
    </row>
    <row r="287" spans="1:20" s="49" customFormat="1" ht="12.75">
      <c r="A287" s="42"/>
      <c r="B287" s="249"/>
      <c r="C287" s="156"/>
      <c r="L287" s="288"/>
      <c r="T287" s="249"/>
    </row>
    <row r="288" spans="1:20" s="49" customFormat="1" ht="12.75">
      <c r="A288" s="42"/>
      <c r="B288" s="249"/>
      <c r="C288" s="156"/>
      <c r="L288" s="288"/>
      <c r="T288" s="249"/>
    </row>
    <row r="289" spans="1:20" s="49" customFormat="1" ht="12.75">
      <c r="A289" s="42"/>
      <c r="B289" s="249"/>
      <c r="C289" s="156"/>
      <c r="L289" s="288"/>
      <c r="T289" s="249"/>
    </row>
    <row r="290" spans="1:20" s="49" customFormat="1" ht="12.75">
      <c r="A290" s="42"/>
      <c r="B290" s="249"/>
      <c r="C290" s="156"/>
      <c r="L290" s="288"/>
      <c r="T290" s="249"/>
    </row>
    <row r="291" spans="1:20" s="49" customFormat="1" ht="12.75">
      <c r="A291" s="42"/>
      <c r="B291" s="249"/>
      <c r="C291" s="156"/>
      <c r="L291" s="288"/>
      <c r="T291" s="249"/>
    </row>
    <row r="292" spans="1:20" s="49" customFormat="1" ht="12.75">
      <c r="A292" s="42"/>
      <c r="B292" s="249"/>
      <c r="C292" s="156"/>
      <c r="L292" s="288"/>
      <c r="T292" s="249"/>
    </row>
    <row r="293" spans="1:20" s="49" customFormat="1" ht="12.75">
      <c r="A293" s="42"/>
      <c r="B293" s="249"/>
      <c r="C293" s="156"/>
      <c r="L293" s="288"/>
      <c r="T293" s="249"/>
    </row>
    <row r="294" spans="1:20" s="49" customFormat="1" ht="12.75">
      <c r="A294" s="42"/>
      <c r="B294" s="249"/>
      <c r="C294" s="156"/>
      <c r="L294" s="288"/>
      <c r="T294" s="249"/>
    </row>
    <row r="295" spans="1:20" s="49" customFormat="1" ht="12.75">
      <c r="A295" s="42"/>
      <c r="B295" s="249"/>
      <c r="C295" s="156"/>
      <c r="L295" s="288"/>
      <c r="T295" s="249"/>
    </row>
    <row r="296" spans="1:20" s="49" customFormat="1" ht="12.75">
      <c r="A296" s="42"/>
      <c r="B296" s="249"/>
      <c r="C296" s="156"/>
      <c r="L296" s="288"/>
      <c r="T296" s="249"/>
    </row>
    <row r="297" spans="1:20" s="49" customFormat="1" ht="12.75">
      <c r="A297" s="42"/>
      <c r="B297" s="249"/>
      <c r="C297" s="156"/>
      <c r="L297" s="288"/>
      <c r="T297" s="249"/>
    </row>
    <row r="298" spans="1:20" s="49" customFormat="1" ht="12.75">
      <c r="A298" s="42"/>
      <c r="B298" s="249"/>
      <c r="C298" s="156"/>
      <c r="L298" s="288"/>
      <c r="T298" s="249"/>
    </row>
    <row r="299" spans="1:20" s="49" customFormat="1" ht="12.75">
      <c r="A299" s="42"/>
      <c r="B299" s="249"/>
      <c r="C299" s="156"/>
      <c r="L299" s="288"/>
      <c r="T299" s="249"/>
    </row>
    <row r="300" spans="1:20" s="49" customFormat="1" ht="12.75">
      <c r="A300" s="42"/>
      <c r="B300" s="249"/>
      <c r="C300" s="156"/>
      <c r="L300" s="288"/>
      <c r="T300" s="249"/>
    </row>
    <row r="301" spans="1:20" s="49" customFormat="1" ht="12.75">
      <c r="A301" s="42"/>
      <c r="B301" s="249"/>
      <c r="C301" s="156"/>
      <c r="L301" s="288"/>
      <c r="T301" s="249"/>
    </row>
    <row r="302" spans="1:20" s="49" customFormat="1" ht="12.75">
      <c r="A302" s="42"/>
      <c r="B302" s="249"/>
      <c r="C302" s="156"/>
      <c r="L302" s="288"/>
      <c r="T302" s="249"/>
    </row>
    <row r="303" spans="1:20" s="49" customFormat="1" ht="12.75">
      <c r="A303" s="42"/>
      <c r="B303" s="249"/>
      <c r="C303" s="156"/>
      <c r="L303" s="288"/>
      <c r="T303" s="249"/>
    </row>
    <row r="304" spans="1:20" s="49" customFormat="1" ht="12.75">
      <c r="A304" s="42"/>
      <c r="B304" s="249"/>
      <c r="C304" s="156"/>
      <c r="L304" s="288"/>
      <c r="T304" s="249"/>
    </row>
    <row r="305" spans="1:20" s="49" customFormat="1" ht="12.75">
      <c r="A305" s="42"/>
      <c r="B305" s="249"/>
      <c r="C305" s="156"/>
      <c r="L305" s="288"/>
      <c r="T305" s="249"/>
    </row>
    <row r="306" spans="1:20" s="49" customFormat="1" ht="12.75">
      <c r="A306" s="42"/>
      <c r="B306" s="249"/>
      <c r="C306" s="156"/>
      <c r="L306" s="288"/>
      <c r="T306" s="249"/>
    </row>
    <row r="307" spans="1:20" s="49" customFormat="1" ht="12.75">
      <c r="A307" s="42"/>
      <c r="B307" s="249"/>
      <c r="C307" s="156"/>
      <c r="L307" s="288"/>
      <c r="T307" s="249"/>
    </row>
    <row r="308" spans="1:20" s="49" customFormat="1" ht="12.75">
      <c r="A308" s="42"/>
      <c r="B308" s="249"/>
      <c r="C308" s="156"/>
      <c r="L308" s="288"/>
      <c r="T308" s="249"/>
    </row>
    <row r="309" spans="1:20" s="49" customFormat="1" ht="12.75">
      <c r="A309" s="42"/>
      <c r="B309" s="249"/>
      <c r="C309" s="156"/>
      <c r="L309" s="288"/>
      <c r="T309" s="249"/>
    </row>
    <row r="310" spans="1:20" s="49" customFormat="1" ht="12.75">
      <c r="A310" s="42"/>
      <c r="B310" s="249"/>
      <c r="C310" s="156"/>
      <c r="L310" s="288"/>
      <c r="T310" s="249"/>
    </row>
    <row r="311" spans="1:20" s="49" customFormat="1" ht="12.75">
      <c r="A311" s="42"/>
      <c r="B311" s="249"/>
      <c r="C311" s="156"/>
      <c r="L311" s="288"/>
      <c r="T311" s="249"/>
    </row>
    <row r="312" spans="1:20" s="49" customFormat="1" ht="12.75">
      <c r="A312" s="42"/>
      <c r="B312" s="249"/>
      <c r="C312" s="156"/>
      <c r="L312" s="288"/>
      <c r="T312" s="249"/>
    </row>
    <row r="313" spans="1:20" s="49" customFormat="1" ht="12.75">
      <c r="A313" s="42"/>
      <c r="B313" s="249"/>
      <c r="C313" s="156"/>
      <c r="L313" s="288"/>
      <c r="T313" s="249"/>
    </row>
    <row r="314" spans="1:20" s="49" customFormat="1" ht="12.75">
      <c r="A314" s="42"/>
      <c r="B314" s="249"/>
      <c r="C314" s="156"/>
      <c r="L314" s="288"/>
      <c r="T314" s="249"/>
    </row>
    <row r="315" spans="1:20" s="49" customFormat="1" ht="12.75">
      <c r="A315" s="42"/>
      <c r="B315" s="249"/>
      <c r="C315" s="156"/>
      <c r="L315" s="288"/>
      <c r="T315" s="249"/>
    </row>
    <row r="316" spans="1:20" s="49" customFormat="1" ht="12.75">
      <c r="A316" s="42"/>
      <c r="B316" s="249"/>
      <c r="C316" s="156"/>
      <c r="L316" s="288"/>
      <c r="T316" s="249"/>
    </row>
    <row r="317" spans="1:20" s="49" customFormat="1" ht="12.75">
      <c r="A317" s="42"/>
      <c r="B317" s="249"/>
      <c r="C317" s="156"/>
      <c r="L317" s="288"/>
      <c r="T317" s="249"/>
    </row>
    <row r="318" spans="1:20" s="49" customFormat="1" ht="12.75">
      <c r="A318" s="42"/>
      <c r="B318" s="249"/>
      <c r="C318" s="156"/>
      <c r="L318" s="288"/>
      <c r="T318" s="249"/>
    </row>
    <row r="319" spans="1:20" s="49" customFormat="1" ht="12.75">
      <c r="A319" s="42"/>
      <c r="B319" s="249"/>
      <c r="C319" s="156"/>
      <c r="L319" s="288"/>
      <c r="T319" s="249"/>
    </row>
    <row r="320" spans="1:20" s="49" customFormat="1" ht="12.75">
      <c r="A320" s="42"/>
      <c r="B320" s="249"/>
      <c r="C320" s="156"/>
      <c r="L320" s="288"/>
      <c r="T320" s="249"/>
    </row>
    <row r="321" spans="1:20" s="49" customFormat="1" ht="12.75">
      <c r="A321" s="42"/>
      <c r="B321" s="249"/>
      <c r="C321" s="156"/>
      <c r="L321" s="288"/>
      <c r="T321" s="249"/>
    </row>
  </sheetData>
  <sheetProtection sheet="1" formatRows="0" insertRows="0" selectLockedCells="1"/>
  <mergeCells count="97">
    <mergeCell ref="A195:B195"/>
    <mergeCell ref="A199:B199"/>
    <mergeCell ref="D206:F206"/>
    <mergeCell ref="H206:J206"/>
    <mergeCell ref="L206:N206"/>
    <mergeCell ref="P206:R206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1:B151"/>
    <mergeCell ref="D155:G155"/>
    <mergeCell ref="H155:K155"/>
    <mergeCell ref="L155:O155"/>
    <mergeCell ref="P155:S155"/>
    <mergeCell ref="A157:B157"/>
    <mergeCell ref="A144:B144"/>
    <mergeCell ref="A145:B145"/>
    <mergeCell ref="A146:B146"/>
    <mergeCell ref="A147:B147"/>
    <mergeCell ref="A148:B148"/>
    <mergeCell ref="A150:B150"/>
    <mergeCell ref="A138:B138"/>
    <mergeCell ref="A139:B139"/>
    <mergeCell ref="A140:B140"/>
    <mergeCell ref="A141:B141"/>
    <mergeCell ref="A142:B142"/>
    <mergeCell ref="A143:B143"/>
    <mergeCell ref="A131:B131"/>
    <mergeCell ref="A133:B133"/>
    <mergeCell ref="A134:B134"/>
    <mergeCell ref="A135:B135"/>
    <mergeCell ref="A136:B136"/>
    <mergeCell ref="A137:B137"/>
    <mergeCell ref="A19:A21"/>
    <mergeCell ref="A34:A37"/>
    <mergeCell ref="A41:A43"/>
    <mergeCell ref="A52:A54"/>
    <mergeCell ref="A64:A67"/>
    <mergeCell ref="A77:A79"/>
    <mergeCell ref="D14:G14"/>
    <mergeCell ref="H14:K14"/>
    <mergeCell ref="L14:O14"/>
    <mergeCell ref="P14:S14"/>
    <mergeCell ref="A15:B16"/>
    <mergeCell ref="A17:B17"/>
    <mergeCell ref="D7:E7"/>
    <mergeCell ref="G7:H7"/>
    <mergeCell ref="I7:J7"/>
    <mergeCell ref="K7:L7"/>
    <mergeCell ref="M7:P7"/>
    <mergeCell ref="E10:G10"/>
    <mergeCell ref="M3:N3"/>
    <mergeCell ref="Q3:S3"/>
    <mergeCell ref="D6:E6"/>
    <mergeCell ref="G6:H6"/>
    <mergeCell ref="I6:J6"/>
    <mergeCell ref="K6:L6"/>
    <mergeCell ref="M6:P6"/>
    <mergeCell ref="A1:B1"/>
    <mergeCell ref="A2:B2"/>
    <mergeCell ref="A3:A4"/>
    <mergeCell ref="B3:B4"/>
    <mergeCell ref="E3:G3"/>
    <mergeCell ref="I3:J3"/>
  </mergeCells>
  <conditionalFormatting sqref="M7:P7">
    <cfRule type="containsText" priority="1" dxfId="0" operator="containsText" stopIfTrue="1" text="NOTE">
      <formula>NOT(ISERROR(SEARCH("NOTE",M7)))</formula>
    </cfRule>
  </conditionalFormatting>
  <printOptions horizontalCentered="1" verticalCentered="1"/>
  <pageMargins left="0.15" right="0.15" top="0.1" bottom="0.1" header="0.5" footer="0.5"/>
  <pageSetup errors="blank" horizontalDpi="600" verticalDpi="600" orientation="landscape" scale="52" r:id="rId2"/>
  <headerFooter alignWithMargins="0">
    <oddFooter>&amp;R&amp;P</oddFooter>
  </headerFooter>
  <rowBreaks count="1" manualBreakCount="1">
    <brk id="114" max="19" man="1"/>
  </rowBreaks>
  <colBreaks count="1" manualBreakCount="1">
    <brk id="11" max="20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teena edwards</dc:creator>
  <cp:keywords/>
  <dc:description/>
  <cp:lastModifiedBy>Lopez,Angela (DSHS)</cp:lastModifiedBy>
  <cp:lastPrinted>2020-05-05T03:12:13Z</cp:lastPrinted>
  <dcterms:created xsi:type="dcterms:W3CDTF">2006-05-30T13:03:08Z</dcterms:created>
  <dcterms:modified xsi:type="dcterms:W3CDTF">2023-07-28T16:13:07Z</dcterms:modified>
  <cp:category/>
  <cp:version/>
  <cp:contentType/>
  <cp:contentStatus/>
</cp:coreProperties>
</file>