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T:\HIV internet\internet.hivstd.dshs\hivstd\meds\files\"/>
    </mc:Choice>
  </mc:AlternateContent>
  <xr:revisionPtr revIDLastSave="0" documentId="13_ncr:1_{B92E0DE6-BE1C-42AC-B4CB-5BEBCF15FC5E}" xr6:coauthVersionLast="47" xr6:coauthVersionMax="47" xr10:uidLastSave="{00000000-0000-0000-0000-000000000000}"/>
  <bookViews>
    <workbookView xWindow="825" yWindow="-120" windowWidth="28095" windowHeight="1644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Sheet1!$A$1:$M$33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N11" i="1" l="1"/>
  <c r="N10" i="1"/>
  <c r="N9" i="1"/>
  <c r="N8" i="1"/>
  <c r="N7" i="1"/>
  <c r="M15" i="1" s="1"/>
  <c r="M16" i="1" s="1"/>
  <c r="M23" i="1" l="1"/>
  <c r="K23" i="1"/>
  <c r="M11" i="1" l="1"/>
  <c r="M10" i="1"/>
  <c r="M9" i="1"/>
  <c r="M8" i="1"/>
  <c r="H12" i="1" l="1"/>
  <c r="C12" i="1"/>
  <c r="M12" i="1" l="1"/>
  <c r="M13" i="1" l="1"/>
  <c r="M14" i="1" s="1"/>
</calcChain>
</file>

<file path=xl/sharedStrings.xml><?xml version="1.0" encoding="utf-8"?>
<sst xmlns="http://schemas.openxmlformats.org/spreadsheetml/2006/main" count="47" uniqueCount="44">
  <si>
    <t>Weekly</t>
  </si>
  <si>
    <t>Biweekly</t>
  </si>
  <si>
    <t>Semi-Monthly</t>
  </si>
  <si>
    <t>Monthly</t>
  </si>
  <si>
    <t>Total</t>
  </si>
  <si>
    <t xml:space="preserve">Total  </t>
  </si>
  <si>
    <t>Quarterly</t>
  </si>
  <si>
    <t>A</t>
  </si>
  <si>
    <t>B</t>
  </si>
  <si>
    <t xml:space="preserve">Nombre </t>
  </si>
  <si>
    <t xml:space="preserve">Nombre del departamento </t>
  </si>
  <si>
    <t>Núm. de identificación del beneficiario</t>
  </si>
  <si>
    <t>Nombre del trabajador del departamento</t>
  </si>
  <si>
    <t xml:space="preserve">FDN </t>
  </si>
  <si>
    <t xml:space="preserve">Fecha </t>
  </si>
  <si>
    <t>Frecuencia del pago</t>
  </si>
  <si>
    <t>Beneficiario</t>
  </si>
  <si>
    <t>Cónyuge</t>
  </si>
  <si>
    <t>Tamaño de la unidad familiar</t>
  </si>
  <si>
    <t>Total de ingresos anuales</t>
  </si>
  <si>
    <t>Monto</t>
  </si>
  <si>
    <t>Declaración de impuestos (use la tabla a continuación para ingresar los datos automáticamente en este campo)*</t>
  </si>
  <si>
    <t>Nota: El Programa de Texas para Medicamentos contra el VIH (THMP) utilizará la hoja de cálculo de la responsabilidad económica si la línea federal de pobreza (FPL) de la familia es &gt; 200%</t>
  </si>
  <si>
    <t>O</t>
  </si>
  <si>
    <t>FPL de la familia</t>
  </si>
  <si>
    <t>Ingresos personales</t>
  </si>
  <si>
    <t>FPL de la persona</t>
  </si>
  <si>
    <t>*Para la declaración de impuestos, escriba los siguientes valores para los ingresos brutos ajustados modificados (MAGI):</t>
  </si>
  <si>
    <t>Valores de la declaración de impuestos personal o conjunta</t>
  </si>
  <si>
    <r>
      <rPr>
        <b/>
        <sz val="12"/>
        <color theme="1"/>
        <rFont val="Verdana"/>
        <family val="2"/>
      </rPr>
      <t>Valores de la declaraci</t>
    </r>
    <r>
      <rPr>
        <b/>
        <sz val="12"/>
        <color theme="1"/>
        <rFont val="Verdana"/>
        <family val="2"/>
      </rPr>
      <t>ón de impuestos del cónyuge si está casado y la presenta por separado</t>
    </r>
    <r>
      <rPr>
        <sz val="12"/>
        <rFont val="Verdana"/>
        <family val="2"/>
      </rPr>
      <t xml:space="preserve">  </t>
    </r>
  </si>
  <si>
    <t>FORMULARIO 2555, CANTIDAD COMBINADA DE INGRESOS DEL TRABAJO, POR CADA COMPUTADORA en la transcripción de declaración de impuestos (formulario 2555 de la declaración de impuestos)</t>
  </si>
  <si>
    <t>INGRESOS BRUTOS AJUSTADOS en la transcripción de declaración de impuestos Line 7 on 1040</t>
  </si>
  <si>
    <t>TOTAL DE BENEFICIOS DEL SEGURO SOCIAL en la transcripción de declaración de impuestos Line 5a on Form 1040</t>
  </si>
  <si>
    <t>BENEFICIOS TRIBUTABLES DEL SEGURO SOCIAL en la transcripción de declaración de impuestos Line 5b on Form 1040</t>
  </si>
  <si>
    <t>Instrucciones para la sección A</t>
  </si>
  <si>
    <t>Esta sección se utiliza para calcular los ingresos de las personas que no pueden acceder a una "transcripción de declaración de impuestos" u otros formularios estandarizados para la declaración de impuestos (formulario 1040, 1040EZ, etc.).</t>
  </si>
  <si>
    <t xml:space="preserve">Utilice documentos de otras fuentes [p. ej., talones de cheque de pago, carta de concesión de beneficios de seguridad de ingreso suplementario (SSI) o de seguro de incapacidad del Seguro Social (SSDI), declaración de la persona que brinda manutención, declaración del empleador o carta del departamento, etc.] para calcular los ingresos en la sección A. </t>
  </si>
  <si>
    <t xml:space="preserve">El salario semanal debe escribirse cuatro veces (campos 5C-5F), el de cada dos semanas y el quincenal debe escribirse dos veces (campos 6C-6D y 7C-7D) y el salario mensual debe escribirse una vez (campo 8C). </t>
  </si>
  <si>
    <t xml:space="preserve">Por favor tome nota: Los beneficiarios casados que presentan su declaración conjuntamente también deben calcular sus ingresos utilizando la sección A (columnas G-J para el cónyuge). Esto incluye utilizar documentación de otras fuentes. </t>
  </si>
  <si>
    <t>Instrucciones para la sección B</t>
  </si>
  <si>
    <t xml:space="preserve">Instrucciones para la sección B: Esta sección se utiliza para calcular los ingresos de beneficiarios que tienen acceso a: transcripciones de declaraciones de impuestos y otros formularios estandarizados de declaración de impuestos. </t>
  </si>
  <si>
    <t>FPL year 2024</t>
  </si>
  <si>
    <t>Revised 1/23/2024</t>
  </si>
  <si>
    <t>Cálculo de ingresos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</si>
</sst>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i/>
      <sz val="12"/>
      <color theme="1"/>
      <name val="Verdana"/>
      <family val="2"/>
    </font>
    <font>
      <sz val="10"/>
      <name val="Verdana"/>
      <family val="2"/>
    </font>
    <font>
      <sz val="72"/>
      <color theme="1"/>
      <name val="Verdana"/>
      <family val="2"/>
    </font>
    <font>
      <sz val="22"/>
      <color theme="1"/>
      <name val="Verdana"/>
      <family val="2"/>
    </font>
    <font>
      <sz val="11"/>
      <color rgb="FF000000"/>
      <name val="Verdana"/>
      <family val="2"/>
    </font>
    <font>
      <b/>
      <u/>
      <sz val="12"/>
      <color theme="1"/>
      <name val="Verdana"/>
      <family val="2"/>
    </font>
    <font>
      <u/>
      <sz val="12"/>
      <color theme="1"/>
      <name val="Verdana"/>
      <family val="2"/>
    </font>
    <font>
      <i/>
      <sz val="9"/>
      <color theme="1"/>
      <name val="Verdana"/>
      <family val="2"/>
    </font>
    <font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4.9989318521683403E-2"/>
      </right>
      <top style="medium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 style="thin">
        <color indexed="64"/>
      </bottom>
      <diagonal/>
    </border>
    <border>
      <left/>
      <right style="medium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medium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indexed="64"/>
      </bottom>
      <diagonal/>
    </border>
    <border>
      <left style="thin">
        <color theme="1" tint="4.9989318521683403E-2"/>
      </left>
      <right style="medium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medium">
        <color indexed="64"/>
      </right>
      <top/>
      <bottom/>
      <diagonal/>
    </border>
    <border>
      <left style="medium">
        <color theme="1" tint="4.9989318521683403E-2"/>
      </left>
      <right style="medium">
        <color indexed="64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medium">
        <color indexed="64"/>
      </right>
      <top style="thin">
        <color theme="1" tint="4.9989318521683403E-2"/>
      </top>
      <bottom style="medium">
        <color indexed="64"/>
      </bottom>
      <diagonal/>
    </border>
    <border>
      <left style="medium">
        <color theme="1" tint="4.9989318521683403E-2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0" fillId="4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Protection="1"/>
    <xf numFmtId="0" fontId="0" fillId="0" borderId="0" xfId="0" applyBorder="1" applyProtection="1"/>
    <xf numFmtId="0" fontId="0" fillId="0" borderId="0" xfId="0" applyProtection="1"/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horizontal="right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vertical="center"/>
    </xf>
    <xf numFmtId="0" fontId="0" fillId="2" borderId="15" xfId="0" applyFont="1" applyFill="1" applyBorder="1" applyAlignment="1" applyProtection="1">
      <alignment vertical="center"/>
    </xf>
    <xf numFmtId="0" fontId="0" fillId="2" borderId="49" xfId="0" applyFont="1" applyFill="1" applyBorder="1" applyAlignment="1" applyProtection="1">
      <alignment horizontal="center" vertical="center"/>
    </xf>
    <xf numFmtId="0" fontId="0" fillId="6" borderId="35" xfId="0" applyFont="1" applyFill="1" applyBorder="1" applyAlignment="1" applyProtection="1">
      <alignment horizontal="center" vertical="top"/>
    </xf>
    <xf numFmtId="0" fontId="0" fillId="6" borderId="36" xfId="0" applyFont="1" applyFill="1" applyBorder="1" applyAlignment="1" applyProtection="1">
      <alignment horizontal="center" vertical="top"/>
    </xf>
    <xf numFmtId="0" fontId="0" fillId="6" borderId="37" xfId="0" applyFont="1" applyFill="1" applyBorder="1" applyAlignment="1" applyProtection="1">
      <alignment horizontal="center" vertical="top"/>
    </xf>
    <xf numFmtId="0" fontId="0" fillId="3" borderId="5" xfId="0" applyFont="1" applyFill="1" applyBorder="1" applyAlignment="1" applyProtection="1">
      <alignment vertical="center" wrapText="1"/>
    </xf>
    <xf numFmtId="164" fontId="5" fillId="3" borderId="46" xfId="1" applyNumberFormat="1" applyFont="1" applyFill="1" applyBorder="1" applyAlignment="1" applyProtection="1">
      <alignment vertical="center"/>
    </xf>
    <xf numFmtId="0" fontId="0" fillId="6" borderId="9" xfId="0" applyFont="1" applyFill="1" applyBorder="1" applyAlignment="1" applyProtection="1">
      <alignment horizontal="center" vertical="top"/>
    </xf>
    <xf numFmtId="0" fontId="0" fillId="4" borderId="20" xfId="0" applyFont="1" applyFill="1" applyBorder="1" applyAlignment="1" applyProtection="1">
      <alignment vertical="center"/>
    </xf>
    <xf numFmtId="0" fontId="5" fillId="6" borderId="12" xfId="0" applyFont="1" applyFill="1" applyBorder="1" applyProtection="1"/>
    <xf numFmtId="0" fontId="5" fillId="6" borderId="10" xfId="0" applyFont="1" applyFill="1" applyBorder="1" applyProtection="1"/>
    <xf numFmtId="0" fontId="5" fillId="6" borderId="15" xfId="0" applyFont="1" applyFill="1" applyBorder="1" applyProtection="1"/>
    <xf numFmtId="164" fontId="4" fillId="4" borderId="22" xfId="1" applyNumberFormat="1" applyFont="1" applyFill="1" applyBorder="1" applyAlignment="1" applyProtection="1">
      <alignment horizontal="right" vertical="center"/>
    </xf>
    <xf numFmtId="0" fontId="0" fillId="6" borderId="2" xfId="0" applyFill="1" applyBorder="1" applyProtection="1"/>
    <xf numFmtId="0" fontId="0" fillId="6" borderId="3" xfId="0" applyFill="1" applyBorder="1" applyProtection="1"/>
    <xf numFmtId="0" fontId="0" fillId="6" borderId="5" xfId="0" applyFill="1" applyBorder="1" applyAlignment="1" applyProtection="1">
      <alignment wrapText="1"/>
    </xf>
    <xf numFmtId="0" fontId="0" fillId="6" borderId="0" xfId="0" applyFill="1" applyBorder="1" applyAlignment="1" applyProtection="1">
      <alignment wrapText="1"/>
    </xf>
    <xf numFmtId="164" fontId="1" fillId="3" borderId="6" xfId="1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wrapText="1"/>
    </xf>
    <xf numFmtId="0" fontId="0" fillId="6" borderId="8" xfId="0" applyFill="1" applyBorder="1" applyAlignment="1" applyProtection="1">
      <alignment wrapText="1"/>
    </xf>
    <xf numFmtId="0" fontId="0" fillId="6" borderId="7" xfId="0" applyFill="1" applyBorder="1" applyAlignment="1" applyProtection="1">
      <alignment wrapText="1"/>
    </xf>
    <xf numFmtId="164" fontId="1" fillId="5" borderId="0" xfId="1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wrapText="1"/>
    </xf>
    <xf numFmtId="0" fontId="7" fillId="0" borderId="0" xfId="0" applyFont="1" applyBorder="1" applyAlignment="1" applyProtection="1">
      <alignment vertical="center" wrapText="1"/>
    </xf>
    <xf numFmtId="0" fontId="0" fillId="0" borderId="7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  <xf numFmtId="10" fontId="0" fillId="0" borderId="7" xfId="0" applyNumberFormat="1" applyBorder="1" applyAlignment="1" applyProtection="1">
      <alignment horizontal="center" vertical="center" wrapText="1"/>
    </xf>
    <xf numFmtId="0" fontId="0" fillId="3" borderId="13" xfId="0" applyFont="1" applyFill="1" applyBorder="1" applyAlignment="1" applyProtection="1">
      <alignment vertical="center"/>
      <protection locked="0"/>
    </xf>
    <xf numFmtId="0" fontId="0" fillId="3" borderId="14" xfId="0" applyFont="1" applyFill="1" applyBorder="1" applyAlignment="1" applyProtection="1">
      <alignment vertical="center"/>
      <protection locked="0"/>
    </xf>
    <xf numFmtId="0" fontId="0" fillId="5" borderId="32" xfId="0" applyFont="1" applyFill="1" applyBorder="1" applyAlignment="1" applyProtection="1">
      <alignment vertical="center"/>
      <protection locked="0"/>
    </xf>
    <xf numFmtId="44" fontId="8" fillId="7" borderId="40" xfId="1" applyFont="1" applyFill="1" applyBorder="1" applyAlignment="1" applyProtection="1">
      <alignment vertical="center"/>
      <protection locked="0"/>
    </xf>
    <xf numFmtId="44" fontId="8" fillId="7" borderId="41" xfId="1" applyFont="1" applyFill="1" applyBorder="1" applyAlignment="1" applyProtection="1">
      <alignment vertical="center"/>
      <protection locked="0"/>
    </xf>
    <xf numFmtId="44" fontId="8" fillId="7" borderId="42" xfId="1" applyFont="1" applyFill="1" applyBorder="1" applyAlignment="1" applyProtection="1">
      <alignment vertical="center"/>
      <protection locked="0"/>
    </xf>
    <xf numFmtId="44" fontId="8" fillId="7" borderId="43" xfId="1" applyFont="1" applyFill="1" applyBorder="1" applyAlignment="1" applyProtection="1">
      <alignment vertical="center"/>
      <protection locked="0"/>
    </xf>
    <xf numFmtId="44" fontId="8" fillId="7" borderId="44" xfId="1" applyFont="1" applyFill="1" applyBorder="1" applyAlignment="1" applyProtection="1">
      <alignment vertical="center"/>
      <protection locked="0"/>
    </xf>
    <xf numFmtId="44" fontId="8" fillId="7" borderId="45" xfId="1" applyFont="1" applyFill="1" applyBorder="1" applyAlignment="1" applyProtection="1">
      <alignment vertical="center"/>
      <protection locked="0"/>
    </xf>
    <xf numFmtId="44" fontId="5" fillId="7" borderId="47" xfId="1" applyFont="1" applyFill="1" applyBorder="1" applyAlignment="1" applyProtection="1">
      <alignment vertical="center"/>
    </xf>
    <xf numFmtId="44" fontId="5" fillId="7" borderId="48" xfId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center" vertical="top"/>
    </xf>
    <xf numFmtId="0" fontId="0" fillId="0" borderId="0" xfId="0" applyAlignment="1" applyProtection="1"/>
    <xf numFmtId="164" fontId="0" fillId="3" borderId="58" xfId="1" applyNumberFormat="1" applyFont="1" applyFill="1" applyBorder="1" applyAlignment="1" applyProtection="1">
      <alignment horizontal="right" vertical="center"/>
    </xf>
    <xf numFmtId="164" fontId="0" fillId="3" borderId="59" xfId="1" applyNumberFormat="1" applyFont="1" applyFill="1" applyBorder="1" applyAlignment="1" applyProtection="1">
      <alignment horizontal="right" vertical="center"/>
    </xf>
    <xf numFmtId="164" fontId="1" fillId="3" borderId="60" xfId="1" applyNumberFormat="1" applyFont="1" applyFill="1" applyBorder="1" applyAlignment="1" applyProtection="1">
      <alignment horizontal="right" vertical="center"/>
    </xf>
    <xf numFmtId="164" fontId="2" fillId="2" borderId="31" xfId="1" applyNumberFormat="1" applyFont="1" applyFill="1" applyBorder="1" applyAlignment="1" applyProtection="1">
      <alignment wrapText="1"/>
    </xf>
    <xf numFmtId="7" fontId="1" fillId="0" borderId="27" xfId="1" applyNumberFormat="1" applyFont="1" applyFill="1" applyBorder="1" applyAlignment="1" applyProtection="1">
      <alignment wrapText="1"/>
      <protection locked="0"/>
    </xf>
    <xf numFmtId="7" fontId="1" fillId="3" borderId="27" xfId="1" applyNumberFormat="1" applyFont="1" applyFill="1" applyBorder="1" applyProtection="1">
      <protection locked="0"/>
    </xf>
    <xf numFmtId="7" fontId="1" fillId="0" borderId="27" xfId="1" applyNumberFormat="1" applyFont="1" applyBorder="1" applyProtection="1">
      <protection locked="0"/>
    </xf>
    <xf numFmtId="7" fontId="1" fillId="3" borderId="29" xfId="1" applyNumberFormat="1" applyFont="1" applyFill="1" applyBorder="1" applyProtection="1">
      <protection locked="0"/>
    </xf>
    <xf numFmtId="0" fontId="5" fillId="0" borderId="0" xfId="0" applyFont="1" applyProtection="1"/>
    <xf numFmtId="14" fontId="5" fillId="0" borderId="0" xfId="0" applyNumberFormat="1" applyFont="1" applyProtection="1"/>
    <xf numFmtId="0" fontId="0" fillId="0" borderId="22" xfId="0" applyBorder="1" applyAlignment="1" applyProtection="1">
      <alignment horizontal="left" vertical="center"/>
      <protection locked="0"/>
    </xf>
    <xf numFmtId="14" fontId="0" fillId="0" borderId="22" xfId="0" applyNumberFormat="1" applyBorder="1" applyAlignment="1" applyProtection="1">
      <alignment horizontal="left" vertical="center"/>
      <protection locked="0"/>
    </xf>
    <xf numFmtId="0" fontId="0" fillId="8" borderId="33" xfId="0" applyFill="1" applyBorder="1" applyAlignment="1">
      <alignment horizontal="right" vertical="center"/>
    </xf>
    <xf numFmtId="164" fontId="0" fillId="9" borderId="26" xfId="1" applyNumberFormat="1" applyFont="1" applyFill="1" applyBorder="1" applyAlignment="1" applyProtection="1">
      <alignment wrapText="1"/>
    </xf>
    <xf numFmtId="10" fontId="0" fillId="0" borderId="26" xfId="0" applyNumberFormat="1" applyBorder="1" applyAlignment="1">
      <alignment horizontal="right" vertical="center" wrapText="1"/>
    </xf>
    <xf numFmtId="10" fontId="0" fillId="0" borderId="29" xfId="0" applyNumberFormat="1" applyBorder="1" applyAlignment="1">
      <alignment horizontal="right" vertical="center" wrapText="1"/>
    </xf>
    <xf numFmtId="0" fontId="0" fillId="0" borderId="20" xfId="0" applyNumberFormat="1" applyBorder="1" applyAlignment="1" applyProtection="1">
      <alignment horizontal="left" vertical="center"/>
      <protection locked="0"/>
    </xf>
    <xf numFmtId="0" fontId="0" fillId="0" borderId="22" xfId="0" applyNumberFormat="1" applyBorder="1" applyAlignment="1" applyProtection="1">
      <alignment horizontal="left" vertical="center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/>
    <xf numFmtId="0" fontId="0" fillId="2" borderId="10" xfId="0" applyFill="1" applyBorder="1" applyAlignment="1" applyProtection="1"/>
    <xf numFmtId="0" fontId="0" fillId="2" borderId="21" xfId="0" applyFill="1" applyBorder="1" applyAlignment="1" applyProtection="1"/>
    <xf numFmtId="7" fontId="1" fillId="0" borderId="1" xfId="1" applyNumberFormat="1" applyFont="1" applyFill="1" applyBorder="1" applyAlignment="1" applyProtection="1">
      <alignment vertical="center" wrapText="1"/>
      <protection locked="0"/>
    </xf>
    <xf numFmtId="7" fontId="1" fillId="0" borderId="1" xfId="1" applyNumberFormat="1" applyFont="1" applyBorder="1" applyAlignment="1" applyProtection="1">
      <alignment wrapText="1"/>
      <protection locked="0"/>
    </xf>
    <xf numFmtId="164" fontId="2" fillId="2" borderId="30" xfId="1" applyNumberFormat="1" applyFont="1" applyFill="1" applyBorder="1" applyAlignment="1" applyProtection="1">
      <alignment wrapText="1"/>
    </xf>
    <xf numFmtId="0" fontId="2" fillId="2" borderId="30" xfId="0" applyFont="1" applyFill="1" applyBorder="1" applyAlignment="1" applyProtection="1">
      <alignment wrapText="1"/>
    </xf>
    <xf numFmtId="0" fontId="6" fillId="0" borderId="14" xfId="0" applyFont="1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2" borderId="56" xfId="0" applyFont="1" applyFill="1" applyBorder="1" applyAlignment="1" applyProtection="1">
      <alignment horizontal="center" vertical="center" wrapText="1"/>
    </xf>
    <xf numFmtId="0" fontId="0" fillId="2" borderId="57" xfId="0" applyFont="1" applyFill="1" applyBorder="1" applyAlignment="1" applyProtection="1">
      <alignment horizontal="center" vertical="center" wrapText="1"/>
    </xf>
    <xf numFmtId="0" fontId="0" fillId="2" borderId="39" xfId="0" applyFont="1" applyFill="1" applyBorder="1" applyAlignment="1" applyProtection="1">
      <alignment horizontal="center" vertical="center"/>
    </xf>
    <xf numFmtId="7" fontId="1" fillId="3" borderId="1" xfId="1" applyNumberFormat="1" applyFont="1" applyFill="1" applyBorder="1" applyAlignment="1" applyProtection="1">
      <alignment vertical="center" wrapText="1"/>
      <protection locked="0"/>
    </xf>
    <xf numFmtId="7" fontId="1" fillId="3" borderId="1" xfId="1" applyNumberFormat="1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right" vertical="center"/>
    </xf>
    <xf numFmtId="0" fontId="0" fillId="3" borderId="3" xfId="0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right" vertical="center"/>
    </xf>
    <xf numFmtId="0" fontId="0" fillId="3" borderId="20" xfId="0" applyFill="1" applyBorder="1" applyAlignment="1" applyProtection="1">
      <alignment horizontal="right" vertical="center"/>
    </xf>
    <xf numFmtId="0" fontId="0" fillId="3" borderId="10" xfId="0" applyFill="1" applyBorder="1" applyAlignment="1" applyProtection="1">
      <alignment horizontal="right" vertical="center"/>
    </xf>
    <xf numFmtId="0" fontId="0" fillId="3" borderId="22" xfId="0" applyFill="1" applyBorder="1" applyAlignment="1" applyProtection="1">
      <alignment horizontal="right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8" borderId="14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2" fillId="9" borderId="25" xfId="0" applyFont="1" applyFill="1" applyBorder="1" applyAlignment="1">
      <alignment vertical="center" wrapText="1"/>
    </xf>
    <xf numFmtId="0" fontId="0" fillId="9" borderId="25" xfId="0" applyFill="1" applyBorder="1" applyAlignment="1">
      <alignment wrapText="1"/>
    </xf>
    <xf numFmtId="0" fontId="14" fillId="0" borderId="2" xfId="0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vertical="center" wrapText="1"/>
    </xf>
    <xf numFmtId="0" fontId="14" fillId="0" borderId="8" xfId="0" applyFont="1" applyBorder="1" applyAlignment="1" applyProtection="1">
      <alignment vertical="center" wrapText="1"/>
    </xf>
    <xf numFmtId="0" fontId="14" fillId="0" borderId="19" xfId="0" applyFont="1" applyBorder="1" applyAlignment="1" applyProtection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2" borderId="23" xfId="0" applyFill="1" applyBorder="1" applyAlignment="1" applyProtection="1">
      <alignment wrapText="1"/>
    </xf>
    <xf numFmtId="0" fontId="0" fillId="2" borderId="24" xfId="0" applyFill="1" applyBorder="1" applyAlignment="1" applyProtection="1">
      <alignment wrapText="1"/>
    </xf>
    <xf numFmtId="0" fontId="0" fillId="0" borderId="6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61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10" fillId="0" borderId="5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4" borderId="51" xfId="0" applyFont="1" applyFill="1" applyBorder="1" applyAlignment="1" applyProtection="1">
      <alignment horizontal="center" vertical="center" wrapText="1"/>
    </xf>
    <xf numFmtId="0" fontId="9" fillId="4" borderId="52" xfId="0" applyFont="1" applyFill="1" applyBorder="1" applyAlignment="1" applyProtection="1">
      <alignment horizontal="center" vertical="center" wrapText="1"/>
    </xf>
    <xf numFmtId="0" fontId="9" fillId="4" borderId="53" xfId="0" applyFont="1" applyFill="1" applyBorder="1" applyAlignment="1" applyProtection="1">
      <alignment horizontal="center" vertical="center" wrapText="1"/>
    </xf>
    <xf numFmtId="0" fontId="6" fillId="3" borderId="54" xfId="0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wrapText="1"/>
    </xf>
    <xf numFmtId="0" fontId="6" fillId="0" borderId="54" xfId="0" applyFont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11" fillId="3" borderId="55" xfId="0" applyFont="1" applyFill="1" applyBorder="1" applyAlignment="1" applyProtection="1">
      <alignment vertical="center" wrapText="1"/>
    </xf>
    <xf numFmtId="0" fontId="11" fillId="3" borderId="28" xfId="0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horizontal="center" vertical="top"/>
    </xf>
    <xf numFmtId="0" fontId="0" fillId="0" borderId="0" xfId="0" applyFont="1" applyFill="1" applyAlignment="1" applyProtection="1">
      <alignment horizontal="left" vertical="top" wrapText="1"/>
    </xf>
    <xf numFmtId="0" fontId="13" fillId="0" borderId="0" xfId="0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1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3"/>
  <sheetViews>
    <sheetView showGridLines="0" tabSelected="1" zoomScale="108" zoomScaleNormal="108" workbookViewId="0">
      <selection activeCell="C3" sqref="C3:F3"/>
    </sheetView>
  </sheetViews>
  <sheetFormatPr defaultColWidth="8.796875" defaultRowHeight="15" x14ac:dyDescent="0.2"/>
  <cols>
    <col min="1" max="1" width="15.69921875" style="4" customWidth="1"/>
    <col min="2" max="2" width="23.296875" style="4" bestFit="1" customWidth="1"/>
    <col min="3" max="6" width="9.69921875" style="4" customWidth="1"/>
    <col min="7" max="7" width="23.296875" style="4" customWidth="1"/>
    <col min="8" max="11" width="9.69921875" style="4" customWidth="1"/>
    <col min="12" max="12" width="7.3984375" style="4" customWidth="1"/>
    <col min="13" max="13" width="15.5" style="4" customWidth="1"/>
    <col min="14" max="14" width="9.19921875" style="3" hidden="1" customWidth="1"/>
    <col min="15" max="15" width="9.19921875" style="3" customWidth="1"/>
    <col min="16" max="16384" width="8.796875" style="4"/>
  </cols>
  <sheetData>
    <row r="1" spans="1:15" ht="5.0999999999999996" customHeight="1" thickBot="1" x14ac:dyDescent="0.25">
      <c r="N1" s="2"/>
    </row>
    <row r="2" spans="1:15" ht="25.5" customHeight="1" thickBot="1" x14ac:dyDescent="0.25">
      <c r="B2" s="72" t="s">
        <v>43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5" ht="25.5" customHeight="1" thickBot="1" x14ac:dyDescent="0.25">
      <c r="B3" s="7" t="s">
        <v>9</v>
      </c>
      <c r="C3" s="98"/>
      <c r="D3" s="99"/>
      <c r="E3" s="99"/>
      <c r="F3" s="100"/>
      <c r="G3" s="92" t="s">
        <v>11</v>
      </c>
      <c r="H3" s="93"/>
      <c r="I3" s="94"/>
      <c r="J3" s="98"/>
      <c r="K3" s="100"/>
      <c r="L3" s="66" t="s">
        <v>13</v>
      </c>
      <c r="M3" s="64"/>
    </row>
    <row r="4" spans="1:15" ht="25.5" customHeight="1" thickBot="1" x14ac:dyDescent="0.25">
      <c r="B4" s="7" t="s">
        <v>10</v>
      </c>
      <c r="C4" s="98"/>
      <c r="D4" s="99"/>
      <c r="E4" s="99"/>
      <c r="F4" s="100"/>
      <c r="G4" s="95" t="s">
        <v>12</v>
      </c>
      <c r="H4" s="96"/>
      <c r="I4" s="97"/>
      <c r="J4" s="70"/>
      <c r="K4" s="71"/>
      <c r="L4" s="66" t="s">
        <v>14</v>
      </c>
      <c r="M4" s="65"/>
    </row>
    <row r="5" spans="1:15" ht="27" customHeight="1" thickBot="1" x14ac:dyDescent="0.25">
      <c r="A5" s="101" t="s">
        <v>7</v>
      </c>
      <c r="B5" s="8"/>
      <c r="C5" s="9" t="s">
        <v>16</v>
      </c>
      <c r="D5" s="9"/>
      <c r="E5" s="9"/>
      <c r="F5" s="10"/>
      <c r="G5" s="120" t="s">
        <v>17</v>
      </c>
      <c r="H5" s="121"/>
      <c r="I5" s="121"/>
      <c r="J5" s="122"/>
      <c r="K5" s="123"/>
      <c r="L5" s="75" t="s">
        <v>18</v>
      </c>
      <c r="M5" s="87" t="s">
        <v>19</v>
      </c>
    </row>
    <row r="6" spans="1:15" ht="27" customHeight="1" thickBot="1" x14ac:dyDescent="0.25">
      <c r="A6" s="101"/>
      <c r="B6" s="11" t="s">
        <v>15</v>
      </c>
      <c r="C6" s="89" t="s">
        <v>20</v>
      </c>
      <c r="D6" s="89"/>
      <c r="E6" s="89"/>
      <c r="F6" s="89"/>
      <c r="G6" s="11" t="s">
        <v>15</v>
      </c>
      <c r="H6" s="89" t="s">
        <v>20</v>
      </c>
      <c r="I6" s="89"/>
      <c r="J6" s="89"/>
      <c r="K6" s="89"/>
      <c r="L6" s="76"/>
      <c r="M6" s="88"/>
    </row>
    <row r="7" spans="1:15" ht="22.5" customHeight="1" x14ac:dyDescent="0.2">
      <c r="A7" s="101"/>
      <c r="B7" s="6"/>
      <c r="C7" s="41"/>
      <c r="D7" s="42"/>
      <c r="E7" s="42"/>
      <c r="F7" s="43"/>
      <c r="G7" s="6"/>
      <c r="H7" s="41"/>
      <c r="I7" s="42"/>
      <c r="J7" s="42"/>
      <c r="K7" s="43"/>
      <c r="L7" s="12"/>
      <c r="M7" s="54">
        <f>IF(SUM(C7:F7)=0,0,IF(B7="Weekly",AVERAGE(C7:F7)*52,IF(B7="Biweekly",AVERAGE(C7:D7)*26,IF(B7="Semi-Monthly",AVERAGE(C7:D7)*24,IF(B7="Monthly",C7*12,IF(B7="Quarterly",AVERAGE(C7:F7)*4,""))))))+ IF(SUM(H7:K7)=0,0,IF(G7="Weekly",AVERAGE(H7:K7)*52,IF(G7="Biweekly",AVERAGE(H7:I7)*26,IF(G7="Semi-Monthly",AVERAGE(H7:I7)*24,IF(G7="Monthly",H7*12,IF(G7="Quarterly",AVERAGE(H7:K7)*4,""))))))</f>
        <v>0</v>
      </c>
      <c r="N7" s="3">
        <f>IF(SUM(C7:F7)=0,0,IF(B7="Weekly",AVERAGE(C7:F7)*52,IF(B7="Biweekly",AVERAGE(C7:D7)*26,IF(B7="Semi-Monthly",AVERAGE(C7:D7)*24,IF(B7="Monthly",C7*12,IF(B7="Quarterly",AVERAGE(C7:F7)*4,""))))))</f>
        <v>0</v>
      </c>
    </row>
    <row r="8" spans="1:15" ht="22.5" customHeight="1" x14ac:dyDescent="0.2">
      <c r="A8" s="101"/>
      <c r="B8" s="38"/>
      <c r="C8" s="44"/>
      <c r="D8" s="45"/>
      <c r="E8" s="45"/>
      <c r="F8" s="46"/>
      <c r="G8" s="38"/>
      <c r="H8" s="44"/>
      <c r="I8" s="45"/>
      <c r="J8" s="45"/>
      <c r="K8" s="46"/>
      <c r="L8" s="13"/>
      <c r="M8" s="55">
        <f t="shared" ref="M8:M11" si="0">IF(SUM(C8:F8)=0,0,IF(B8="Weekly",AVERAGE(C8:F8)*52,IF(B8="Biweekly",AVERAGE(C8:D8)*26,IF(B8="Semi-Monthly",AVERAGE(C8:D8)*24,IF(B8="Monthly",C8*12,IF(B8="Quarterly",AVERAGE(C8:F8)*4,""))))))+ IF(SUM(H8:K8)=0,0,IF(G8="Weekly",AVERAGE(H8:K8)*52,IF(G8="Biweekly",AVERAGE(H8:I8)*26,IF(G8="Semi-Monthly",AVERAGE(H8:I8)*24,IF(G8="Monthly",H8*12,IF(G8="Quarterly",AVERAGE(H8:K8)*4,""))))))</f>
        <v>0</v>
      </c>
      <c r="N8" s="3">
        <f t="shared" ref="N8:N11" si="1">IF(SUM(C8:F8)=0,0,IF(B8="Weekly",AVERAGE(C8:F8)*52,IF(B8="Biweekly",AVERAGE(C8:D8)*26,IF(B8="Semi-Monthly",AVERAGE(C8:D8)*24,IF(B8="Monthly",C8*12,IF(B8="Quarterly",AVERAGE(C8:F8)*4,""))))))</f>
        <v>0</v>
      </c>
    </row>
    <row r="9" spans="1:15" ht="22.5" customHeight="1" x14ac:dyDescent="0.2">
      <c r="A9" s="101"/>
      <c r="B9" s="5"/>
      <c r="C9" s="44"/>
      <c r="D9" s="45"/>
      <c r="E9" s="45"/>
      <c r="F9" s="46"/>
      <c r="G9" s="5"/>
      <c r="H9" s="44"/>
      <c r="I9" s="45"/>
      <c r="J9" s="45"/>
      <c r="K9" s="46"/>
      <c r="L9" s="13"/>
      <c r="M9" s="55">
        <f t="shared" si="0"/>
        <v>0</v>
      </c>
      <c r="N9" s="3">
        <f t="shared" si="1"/>
        <v>0</v>
      </c>
    </row>
    <row r="10" spans="1:15" ht="22.5" customHeight="1" x14ac:dyDescent="0.2">
      <c r="A10" s="101"/>
      <c r="B10" s="39"/>
      <c r="C10" s="44"/>
      <c r="D10" s="45"/>
      <c r="E10" s="45"/>
      <c r="F10" s="46"/>
      <c r="G10" s="39"/>
      <c r="H10" s="44"/>
      <c r="I10" s="45"/>
      <c r="J10" s="45"/>
      <c r="K10" s="46"/>
      <c r="L10" s="13"/>
      <c r="M10" s="55">
        <f t="shared" si="0"/>
        <v>0</v>
      </c>
      <c r="N10" s="3">
        <f t="shared" si="1"/>
        <v>0</v>
      </c>
    </row>
    <row r="11" spans="1:15" ht="22.5" customHeight="1" x14ac:dyDescent="0.2">
      <c r="A11" s="101"/>
      <c r="B11" s="40"/>
      <c r="C11" s="44"/>
      <c r="D11" s="45"/>
      <c r="E11" s="45"/>
      <c r="F11" s="46"/>
      <c r="G11" s="40"/>
      <c r="H11" s="44"/>
      <c r="I11" s="45"/>
      <c r="J11" s="45"/>
      <c r="K11" s="46"/>
      <c r="L11" s="14"/>
      <c r="M11" s="55">
        <f t="shared" si="0"/>
        <v>0</v>
      </c>
      <c r="N11" s="3">
        <f t="shared" si="1"/>
        <v>0</v>
      </c>
    </row>
    <row r="12" spans="1:15" ht="90.75" thickBot="1" x14ac:dyDescent="0.25">
      <c r="A12" s="101"/>
      <c r="B12" s="15" t="s">
        <v>21</v>
      </c>
      <c r="C12" s="16">
        <f>K23</f>
        <v>0</v>
      </c>
      <c r="D12" s="47"/>
      <c r="E12" s="47"/>
      <c r="F12" s="48"/>
      <c r="G12" s="15" t="s">
        <v>21</v>
      </c>
      <c r="H12" s="16">
        <f>M23</f>
        <v>0</v>
      </c>
      <c r="I12" s="47"/>
      <c r="J12" s="47"/>
      <c r="K12" s="48"/>
      <c r="L12" s="17"/>
      <c r="M12" s="56">
        <f>C12+H12</f>
        <v>0</v>
      </c>
      <c r="N12" s="102"/>
      <c r="O12" s="102"/>
    </row>
    <row r="13" spans="1:15" ht="22.5" customHeight="1" thickBot="1" x14ac:dyDescent="0.25">
      <c r="A13" s="101"/>
      <c r="B13" s="18" t="s">
        <v>4</v>
      </c>
      <c r="C13" s="19"/>
      <c r="D13" s="20"/>
      <c r="E13" s="20"/>
      <c r="F13" s="21"/>
      <c r="G13" s="20"/>
      <c r="H13" s="20"/>
      <c r="I13" s="20"/>
      <c r="J13" s="20"/>
      <c r="K13" s="21"/>
      <c r="L13" s="1">
        <v>1</v>
      </c>
      <c r="M13" s="22">
        <f>SUM(M7:M12)</f>
        <v>0</v>
      </c>
      <c r="N13" s="102"/>
      <c r="O13" s="102"/>
    </row>
    <row r="14" spans="1:15" ht="27" customHeight="1" x14ac:dyDescent="0.2">
      <c r="A14" s="125" t="s">
        <v>23</v>
      </c>
      <c r="B14" s="23"/>
      <c r="C14" s="24"/>
      <c r="D14" s="24"/>
      <c r="E14" s="24"/>
      <c r="F14" s="24"/>
      <c r="G14" s="24"/>
      <c r="H14" s="108" t="s">
        <v>22</v>
      </c>
      <c r="I14" s="109"/>
      <c r="J14" s="118" t="s">
        <v>24</v>
      </c>
      <c r="K14" s="119"/>
      <c r="L14" s="119"/>
      <c r="M14" s="68">
        <f>M13/(L13*5380+9680)</f>
        <v>0</v>
      </c>
      <c r="N14" s="102"/>
      <c r="O14" s="102"/>
    </row>
    <row r="15" spans="1:15" s="28" customFormat="1" ht="27" customHeight="1" x14ac:dyDescent="0.2">
      <c r="A15" s="126"/>
      <c r="B15" s="25"/>
      <c r="C15" s="26"/>
      <c r="D15" s="26"/>
      <c r="E15" s="26"/>
      <c r="F15" s="26"/>
      <c r="G15" s="26"/>
      <c r="H15" s="110"/>
      <c r="I15" s="111"/>
      <c r="J15" s="103" t="s">
        <v>25</v>
      </c>
      <c r="K15" s="104"/>
      <c r="L15" s="105"/>
      <c r="M15" s="27">
        <f>SUM(N7:N11)+C12</f>
        <v>0</v>
      </c>
      <c r="N15" s="102"/>
      <c r="O15" s="102"/>
    </row>
    <row r="16" spans="1:15" s="28" customFormat="1" ht="27" customHeight="1" thickBot="1" x14ac:dyDescent="0.25">
      <c r="A16" s="126"/>
      <c r="B16" s="29"/>
      <c r="C16" s="30"/>
      <c r="D16" s="30"/>
      <c r="E16" s="30"/>
      <c r="F16" s="30"/>
      <c r="G16" s="30"/>
      <c r="H16" s="112"/>
      <c r="I16" s="113"/>
      <c r="J16" s="114" t="s">
        <v>26</v>
      </c>
      <c r="K16" s="115"/>
      <c r="L16" s="115"/>
      <c r="M16" s="69">
        <f>(M15/15060)</f>
        <v>0</v>
      </c>
      <c r="N16" s="31"/>
      <c r="O16" s="32"/>
    </row>
    <row r="17" spans="1:15" s="28" customFormat="1" ht="5.0999999999999996" customHeight="1" thickBot="1" x14ac:dyDescent="0.25">
      <c r="A17" s="126"/>
      <c r="H17" s="33"/>
      <c r="I17" s="33"/>
      <c r="J17" s="34"/>
      <c r="K17" s="35"/>
      <c r="L17" s="36"/>
      <c r="M17" s="37"/>
      <c r="N17" s="31"/>
      <c r="O17" s="32"/>
    </row>
    <row r="18" spans="1:15" s="28" customFormat="1" ht="105" x14ac:dyDescent="0.2">
      <c r="A18" s="127" t="s">
        <v>8</v>
      </c>
      <c r="B18" s="116" t="s">
        <v>27</v>
      </c>
      <c r="C18" s="117"/>
      <c r="D18" s="117"/>
      <c r="E18" s="117"/>
      <c r="F18" s="117"/>
      <c r="G18" s="117"/>
      <c r="H18" s="117"/>
      <c r="I18" s="117"/>
      <c r="J18" s="117"/>
      <c r="K18" s="106" t="s">
        <v>28</v>
      </c>
      <c r="L18" s="107"/>
      <c r="M18" s="67" t="s">
        <v>29</v>
      </c>
      <c r="N18" s="32"/>
      <c r="O18" s="32"/>
    </row>
    <row r="19" spans="1:15" s="28" customFormat="1" ht="15" customHeight="1" x14ac:dyDescent="0.2">
      <c r="A19" s="128"/>
      <c r="B19" s="84" t="s">
        <v>31</v>
      </c>
      <c r="C19" s="85"/>
      <c r="D19" s="85"/>
      <c r="E19" s="85"/>
      <c r="F19" s="85"/>
      <c r="G19" s="85"/>
      <c r="H19" s="85"/>
      <c r="I19" s="85"/>
      <c r="J19" s="86"/>
      <c r="K19" s="80"/>
      <c r="L19" s="81"/>
      <c r="M19" s="58"/>
      <c r="N19" s="32"/>
      <c r="O19" s="32"/>
    </row>
    <row r="20" spans="1:15" ht="15" customHeight="1" x14ac:dyDescent="0.2">
      <c r="A20" s="128"/>
      <c r="B20" s="130" t="s">
        <v>32</v>
      </c>
      <c r="C20" s="131"/>
      <c r="D20" s="131"/>
      <c r="E20" s="131"/>
      <c r="F20" s="131"/>
      <c r="G20" s="131"/>
      <c r="H20" s="131"/>
      <c r="I20" s="131"/>
      <c r="J20" s="131"/>
      <c r="K20" s="90"/>
      <c r="L20" s="91"/>
      <c r="M20" s="59"/>
    </row>
    <row r="21" spans="1:15" ht="15" customHeight="1" x14ac:dyDescent="0.2">
      <c r="A21" s="128"/>
      <c r="B21" s="132" t="s">
        <v>33</v>
      </c>
      <c r="C21" s="133"/>
      <c r="D21" s="133"/>
      <c r="E21" s="133"/>
      <c r="F21" s="133"/>
      <c r="G21" s="133"/>
      <c r="H21" s="133"/>
      <c r="I21" s="133"/>
      <c r="J21" s="133"/>
      <c r="K21" s="80"/>
      <c r="L21" s="81"/>
      <c r="M21" s="60"/>
    </row>
    <row r="22" spans="1:15" ht="31.5" customHeight="1" thickBot="1" x14ac:dyDescent="0.25">
      <c r="A22" s="128"/>
      <c r="B22" s="134" t="s">
        <v>30</v>
      </c>
      <c r="C22" s="135"/>
      <c r="D22" s="135"/>
      <c r="E22" s="135"/>
      <c r="F22" s="135"/>
      <c r="G22" s="135"/>
      <c r="H22" s="135"/>
      <c r="I22" s="135"/>
      <c r="J22" s="135"/>
      <c r="K22" s="90"/>
      <c r="L22" s="91"/>
      <c r="M22" s="61"/>
    </row>
    <row r="23" spans="1:15" ht="15.75" customHeight="1" thickBot="1" x14ac:dyDescent="0.25">
      <c r="A23" s="129"/>
      <c r="B23" s="77" t="s">
        <v>5</v>
      </c>
      <c r="C23" s="78"/>
      <c r="D23" s="78"/>
      <c r="E23" s="78"/>
      <c r="F23" s="78"/>
      <c r="G23" s="78"/>
      <c r="H23" s="78"/>
      <c r="I23" s="78"/>
      <c r="J23" s="79"/>
      <c r="K23" s="82">
        <f>K19+(K20-K21)+K22</f>
        <v>0</v>
      </c>
      <c r="L23" s="83"/>
      <c r="M23" s="57">
        <f>M19+(M20-M21)+M22</f>
        <v>0</v>
      </c>
    </row>
    <row r="25" spans="1:15" ht="18" customHeight="1" x14ac:dyDescent="0.2">
      <c r="B25" s="136" t="s">
        <v>34</v>
      </c>
      <c r="C25" s="136"/>
      <c r="D25" s="136"/>
      <c r="E25" s="136"/>
      <c r="F25" s="136"/>
      <c r="G25" s="136"/>
      <c r="H25" s="136"/>
      <c r="I25" s="136"/>
      <c r="J25" s="136"/>
      <c r="K25" s="52"/>
      <c r="L25" s="52"/>
      <c r="M25" s="52"/>
    </row>
    <row r="26" spans="1:15" ht="36" customHeight="1" x14ac:dyDescent="0.2">
      <c r="B26" s="124" t="s">
        <v>35</v>
      </c>
      <c r="C26" s="124"/>
      <c r="D26" s="124"/>
      <c r="E26" s="124"/>
      <c r="F26" s="124"/>
      <c r="G26" s="124"/>
      <c r="H26" s="124"/>
      <c r="I26" s="124"/>
      <c r="J26" s="124"/>
      <c r="K26" s="49"/>
      <c r="L26" s="49"/>
      <c r="M26" s="49"/>
    </row>
    <row r="27" spans="1:15" ht="54" customHeight="1" x14ac:dyDescent="0.2">
      <c r="B27" s="124" t="s">
        <v>36</v>
      </c>
      <c r="C27" s="124"/>
      <c r="D27" s="124"/>
      <c r="E27" s="124"/>
      <c r="F27" s="124"/>
      <c r="G27" s="124"/>
      <c r="H27" s="124"/>
      <c r="I27" s="124"/>
      <c r="J27" s="124"/>
      <c r="K27" s="49"/>
      <c r="L27" s="49"/>
      <c r="M27" s="49"/>
    </row>
    <row r="28" spans="1:15" ht="36" customHeight="1" x14ac:dyDescent="0.2">
      <c r="B28" s="137" t="s">
        <v>37</v>
      </c>
      <c r="C28" s="138"/>
      <c r="D28" s="138"/>
      <c r="E28" s="138"/>
      <c r="F28" s="138"/>
      <c r="G28" s="138"/>
      <c r="H28" s="138"/>
      <c r="I28" s="138"/>
      <c r="J28" s="138"/>
      <c r="K28" s="50"/>
      <c r="L28" s="50"/>
      <c r="M28" s="50"/>
    </row>
    <row r="29" spans="1:15" ht="36" customHeight="1" x14ac:dyDescent="0.2">
      <c r="B29" s="139" t="s">
        <v>38</v>
      </c>
      <c r="C29" s="139"/>
      <c r="D29" s="139"/>
      <c r="E29" s="139"/>
      <c r="F29" s="139"/>
      <c r="G29" s="139"/>
      <c r="H29" s="139"/>
      <c r="I29" s="139"/>
      <c r="J29" s="139"/>
      <c r="K29" s="51"/>
      <c r="L29" s="51"/>
      <c r="M29" s="51"/>
    </row>
    <row r="30" spans="1:15" x14ac:dyDescent="0.2">
      <c r="B30" s="51"/>
      <c r="C30" s="51"/>
      <c r="D30" s="51"/>
      <c r="E30" s="51"/>
      <c r="F30" s="53"/>
      <c r="G30" s="53"/>
      <c r="H30" s="53"/>
      <c r="I30" s="53"/>
      <c r="J30" s="53"/>
      <c r="K30" s="53"/>
      <c r="L30" s="53"/>
      <c r="M30" s="53"/>
    </row>
    <row r="31" spans="1:15" ht="18" customHeight="1" x14ac:dyDescent="0.2">
      <c r="B31" s="136" t="s">
        <v>39</v>
      </c>
      <c r="C31" s="136"/>
      <c r="D31" s="136"/>
      <c r="E31" s="136"/>
      <c r="F31" s="136"/>
      <c r="G31" s="136"/>
      <c r="H31" s="136"/>
      <c r="I31" s="136"/>
      <c r="J31" s="136"/>
      <c r="K31" s="52"/>
      <c r="L31" s="52"/>
      <c r="M31" s="52"/>
    </row>
    <row r="32" spans="1:15" ht="36" customHeight="1" x14ac:dyDescent="0.2">
      <c r="B32" s="124" t="s">
        <v>40</v>
      </c>
      <c r="C32" s="124"/>
      <c r="D32" s="124"/>
      <c r="E32" s="124"/>
      <c r="F32" s="124"/>
      <c r="G32" s="124"/>
      <c r="H32" s="124"/>
      <c r="I32" s="124"/>
      <c r="J32" s="124"/>
      <c r="K32" s="49"/>
      <c r="L32" s="49"/>
      <c r="M32" s="49"/>
    </row>
    <row r="33" spans="1:13" x14ac:dyDescent="0.2">
      <c r="A33" s="49"/>
      <c r="B33" s="49"/>
      <c r="C33" s="49"/>
      <c r="D33" s="49"/>
      <c r="E33" s="49"/>
      <c r="K33" s="62" t="s">
        <v>41</v>
      </c>
      <c r="L33" s="62"/>
      <c r="M33" s="63" t="s">
        <v>42</v>
      </c>
    </row>
  </sheetData>
  <sheetProtection sheet="1" selectLockedCells="1"/>
  <mergeCells count="39">
    <mergeCell ref="B32:J32"/>
    <mergeCell ref="K22:L22"/>
    <mergeCell ref="A14:A17"/>
    <mergeCell ref="A18:A23"/>
    <mergeCell ref="B20:J20"/>
    <mergeCell ref="B21:J21"/>
    <mergeCell ref="B22:J22"/>
    <mergeCell ref="B25:J25"/>
    <mergeCell ref="B31:J31"/>
    <mergeCell ref="B26:J26"/>
    <mergeCell ref="B27:J27"/>
    <mergeCell ref="B28:J28"/>
    <mergeCell ref="B29:J29"/>
    <mergeCell ref="J3:K3"/>
    <mergeCell ref="A5:A13"/>
    <mergeCell ref="N12:O15"/>
    <mergeCell ref="J15:L15"/>
    <mergeCell ref="K18:L18"/>
    <mergeCell ref="H14:I16"/>
    <mergeCell ref="J16:L16"/>
    <mergeCell ref="B18:J18"/>
    <mergeCell ref="J14:L14"/>
    <mergeCell ref="G5:K5"/>
    <mergeCell ref="J4:K4"/>
    <mergeCell ref="B2:M2"/>
    <mergeCell ref="L5:L6"/>
    <mergeCell ref="B23:J23"/>
    <mergeCell ref="K19:L19"/>
    <mergeCell ref="K23:L23"/>
    <mergeCell ref="B19:J19"/>
    <mergeCell ref="M5:M6"/>
    <mergeCell ref="C6:F6"/>
    <mergeCell ref="H6:K6"/>
    <mergeCell ref="K20:L20"/>
    <mergeCell ref="K21:L21"/>
    <mergeCell ref="G3:I3"/>
    <mergeCell ref="G4:I4"/>
    <mergeCell ref="C3:F3"/>
    <mergeCell ref="C4:F4"/>
  </mergeCells>
  <conditionalFormatting sqref="C7">
    <cfRule type="expression" dxfId="15" priority="16">
      <formula>OR(B7="Weekly",B7="Biweekly",B7="Semi-Monthly",B7="Monthly",B7="Quarterly")</formula>
    </cfRule>
  </conditionalFormatting>
  <conditionalFormatting sqref="D7">
    <cfRule type="expression" dxfId="14" priority="15">
      <formula>OR(B7="Weekly",B7="Biweekly",B7="Semi-Monthly",B7="Quarterly")</formula>
    </cfRule>
  </conditionalFormatting>
  <conditionalFormatting sqref="E7">
    <cfRule type="expression" dxfId="13" priority="14">
      <formula>OR(B7="Weekly",B7="Quarterly")</formula>
    </cfRule>
  </conditionalFormatting>
  <conditionalFormatting sqref="F7">
    <cfRule type="expression" dxfId="12" priority="13">
      <formula>OR(B7="Weekly",B7="Quarterly")</formula>
    </cfRule>
  </conditionalFormatting>
  <conditionalFormatting sqref="C8:C11">
    <cfRule type="expression" dxfId="11" priority="12">
      <formula>OR(B8="Weekly",B8="Biweekly",B8="Semi-Monthly",B8="Monthly",B8="Quarterly")</formula>
    </cfRule>
  </conditionalFormatting>
  <conditionalFormatting sqref="D8:D11">
    <cfRule type="expression" dxfId="10" priority="11">
      <formula>OR(B8="Weekly",B8="Biweekly",B8="Semi-Monthly",B8="Quarterly")</formula>
    </cfRule>
  </conditionalFormatting>
  <conditionalFormatting sqref="E8:E11">
    <cfRule type="expression" dxfId="9" priority="10">
      <formula>OR(B8="Weekly",B8="Quarterly")</formula>
    </cfRule>
  </conditionalFormatting>
  <conditionalFormatting sqref="F8:F11">
    <cfRule type="expression" dxfId="8" priority="9">
      <formula>OR(B8="Weekly",B8="Quarterly")</formula>
    </cfRule>
  </conditionalFormatting>
  <conditionalFormatting sqref="H7">
    <cfRule type="expression" dxfId="7" priority="8">
      <formula>OR(G7="Weekly",G7="Biweekly",G7="Semi-Monthly",G7="Monthly",G7="Quarterly")</formula>
    </cfRule>
  </conditionalFormatting>
  <conditionalFormatting sqref="I7">
    <cfRule type="expression" dxfId="6" priority="7">
      <formula>OR(G7="Weekly",G7="Biweekly",G7="Semi-Monthly",G7="Quarterly")</formula>
    </cfRule>
  </conditionalFormatting>
  <conditionalFormatting sqref="J7">
    <cfRule type="expression" dxfId="5" priority="6">
      <formula>OR(G7="Weekly",G7="Quarterly")</formula>
    </cfRule>
  </conditionalFormatting>
  <conditionalFormatting sqref="K7">
    <cfRule type="expression" dxfId="4" priority="5">
      <formula>OR(G7="Weekly",G7="Quarterly")</formula>
    </cfRule>
  </conditionalFormatting>
  <conditionalFormatting sqref="H8:H11">
    <cfRule type="expression" dxfId="3" priority="4">
      <formula>OR(G8="Weekly",G8="Biweekly",G8="Semi-Monthly",G8="Monthly",G8="Quarterly")</formula>
    </cfRule>
  </conditionalFormatting>
  <conditionalFormatting sqref="I8:I11">
    <cfRule type="expression" dxfId="2" priority="3">
      <formula>OR(G8="Weekly",G8="Biweekly",G8="Semi-Monthly",G8="Quarterly")</formula>
    </cfRule>
  </conditionalFormatting>
  <conditionalFormatting sqref="J8:J11">
    <cfRule type="expression" dxfId="1" priority="2">
      <formula>OR(G8="Weekly",G8="Quarterly")</formula>
    </cfRule>
  </conditionalFormatting>
  <conditionalFormatting sqref="K8:K11">
    <cfRule type="expression" dxfId="0" priority="1">
      <formula>OR(G8="Weekly",G8="Quarterly")</formula>
    </cfRule>
  </conditionalFormatting>
  <pageMargins left="0.7" right="0.7" top="0.75" bottom="0.75" header="0.3" footer="0.3"/>
  <pageSetup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Sheet2!$A$1:$A$6</xm:f>
          </x14:formula1>
          <xm:sqref>B7 B9:B11 G7 G9:G11</xm:sqref>
        </x14:dataValidation>
        <x14:dataValidation type="list" allowBlank="1" showInputMessage="1" showErrorMessage="1" xr:uid="{00000000-0002-0000-0000-000001000000}">
          <x14:formula1>
            <xm:f>Sheet2!A1:A6</xm:f>
          </x14:formula1>
          <xm:sqref>B8</xm:sqref>
        </x14:dataValidation>
        <x14:dataValidation type="list" allowBlank="1" showInputMessage="1" showErrorMessage="1" xr:uid="{00000000-0002-0000-0000-000002000000}">
          <x14:formula1>
            <xm:f>Sheet2!A1:A6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A6"/>
  <sheetViews>
    <sheetView workbookViewId="0"/>
  </sheetViews>
  <sheetFormatPr defaultRowHeight="15" x14ac:dyDescent="0.2"/>
  <sheetData>
    <row r="2" spans="1:1" x14ac:dyDescent="0.2">
      <c r="A2" t="s">
        <v>0</v>
      </c>
    </row>
    <row r="3" spans="1:1" x14ac:dyDescent="0.2">
      <c r="A3" t="s">
        <v>1</v>
      </c>
    </row>
    <row r="4" spans="1:1" x14ac:dyDescent="0.2">
      <c r="A4" t="s">
        <v>2</v>
      </c>
    </row>
    <row r="5" spans="1:1" x14ac:dyDescent="0.2">
      <c r="A5" t="s">
        <v>3</v>
      </c>
    </row>
    <row r="6" spans="1:1" x14ac:dyDescent="0.2">
      <c r="A6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Calculation Form</dc:title>
  <dc:creator>DSHS TB/HIV/STD Section</dc:creator>
  <cp:lastModifiedBy>Warr,Dan (DSHS)</cp:lastModifiedBy>
  <cp:lastPrinted>2019-05-15T18:59:08Z</cp:lastPrinted>
  <dcterms:created xsi:type="dcterms:W3CDTF">2017-02-27T21:04:07Z</dcterms:created>
  <dcterms:modified xsi:type="dcterms:W3CDTF">2024-01-23T19:22:59Z</dcterms:modified>
</cp:coreProperties>
</file>